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ab 7 podpora učňů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<sst xmlns="http://schemas.openxmlformats.org/spreadsheetml/2006/main" count="29" uniqueCount="29">
  <si>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Celkem krajské školy</t>
  </si>
  <si>
    <t xml:space="preserve">organizace </t>
  </si>
  <si>
    <t>Org</t>
  </si>
  <si>
    <t>ODPA</t>
  </si>
  <si>
    <t>Podpora středního vzdělání s výučním listem v oborech strojírenských, elektrotechnických a stavebních</t>
  </si>
  <si>
    <t>Rozpis prostředků mezi organizace</t>
  </si>
  <si>
    <t>Příspěvek na provoz školám zřízeným krajem</t>
  </si>
  <si>
    <t>předpokl.
vyplácený
 objem</t>
  </si>
  <si>
    <t>příspěvek
na provoz</t>
  </si>
  <si>
    <t>Celkem krajské a soukromé školy</t>
  </si>
  <si>
    <t>Střední odborná škola a Střední odborné učiliště, Hradec Králové, Hradební 1029</t>
  </si>
  <si>
    <t>Střední odborná škola a Střední odborné učiliště, Hradec Králové, Vocelova 1338</t>
  </si>
  <si>
    <t>Střední škola technická a řemeslná, Nový Bydžov, Dr. M. Tyrše 112</t>
  </si>
  <si>
    <t>Vyšší odborná škola a  Střední průmyslová škola, Jičín, Pod Koželuhy 100</t>
  </si>
  <si>
    <t>Integrovaná střední škola, Nová Paka, Kumburská 846</t>
  </si>
  <si>
    <t>Střední odborné učiliště, Lázně Bělohrad, Zámecká 478</t>
  </si>
  <si>
    <t>Střední škola řemeslná, Jaroměř, Studničkova 260</t>
  </si>
  <si>
    <t>Vyšší odborná škola stavební a Střední průmyslová škola stavební arch. Jana Letzela, Náchod, Pražská 931</t>
  </si>
  <si>
    <t>Střední průmyslová škola, Hronov, Hostovského 910</t>
  </si>
  <si>
    <t>Střední odborná škola a Střední odborné učiliště, Nové Město nad Metují, Školní 1377</t>
  </si>
  <si>
    <t>Vyšší odborná škola a Střední průmyslová škola, Rychnov nad Kněžnou, U Stadionu 1166</t>
  </si>
  <si>
    <t>Střední průmyslová škola, Trutnov, Školní 101</t>
  </si>
  <si>
    <t>Střední odborná škola a Střední odborné učiliště, Vrchlabí, Krkonošská 265</t>
  </si>
  <si>
    <t>Střední odborná škola a Střední odborné učiliště,Trutnov, Volanovská 243</t>
  </si>
  <si>
    <t>Střední škola - Podorlické vzdělávací centrum, Dobruška</t>
  </si>
  <si>
    <t>Neinvestiční transfery podnikatelským subjektům - právnickým osobám</t>
  </si>
  <si>
    <t>částky v tis. Kč</t>
  </si>
  <si>
    <t>počet 
žáků 
k 3.9.08</t>
  </si>
  <si>
    <t>tab. č. 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</si>
</sst>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 CE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4" fillId="0" borderId="0" xfId="0" applyFont="1" applyAlignment="1">
      <alignment horizontal="righ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top"/>
    </xf>
    <xf numFmtId="164" fontId="48" fillId="0" borderId="0" xfId="0" applyNumberFormat="1" applyFont="1" applyAlignment="1">
      <alignment horizontal="center" vertical="top"/>
    </xf>
    <xf numFmtId="0" fontId="29" fillId="0" borderId="0" xfId="0" applyFont="1" applyBorder="1" applyAlignment="1">
      <alignment horizontal="left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pane xSplit="3" ySplit="6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8" sqref="D28"/>
    </sheetView>
  </sheetViews>
  <sheetFormatPr defaultColWidth="9.140625" defaultRowHeight="15"/>
  <cols>
    <col min="1" max="1" width="5.8515625" style="2" customWidth="1"/>
    <col min="2" max="2" width="5.57421875" style="2" customWidth="1"/>
    <col min="3" max="3" width="42.140625" style="0" customWidth="1"/>
    <col min="4" max="4" width="8.7109375" style="0" customWidth="1"/>
    <col min="5" max="5" width="10.00390625" style="0" customWidth="1"/>
    <col min="6" max="6" width="12.00390625" style="0" customWidth="1"/>
  </cols>
  <sheetData>
    <row r="1" ht="15">
      <c r="G1" t="s">
        <v>28</v>
      </c>
    </row>
    <row r="2" ht="15">
      <c r="A2" s="16" t="s">
        <v>4</v>
      </c>
    </row>
    <row r="3" ht="15">
      <c r="A3" s="17" t="s">
        <v>5</v>
      </c>
    </row>
    <row r="4" ht="15">
      <c r="A4" s="17"/>
    </row>
    <row r="5" spans="1:6" ht="15.75" thickBot="1">
      <c r="A5" s="18" t="s">
        <v>6</v>
      </c>
      <c r="C5" s="1"/>
      <c r="D5" s="2"/>
      <c r="E5" s="2"/>
      <c r="F5" s="8" t="s">
        <v>26</v>
      </c>
    </row>
    <row r="6" spans="1:6" ht="39" thickBot="1">
      <c r="A6" s="25" t="s">
        <v>2</v>
      </c>
      <c r="B6" s="26" t="s">
        <v>3</v>
      </c>
      <c r="C6" s="27" t="s">
        <v>1</v>
      </c>
      <c r="D6" s="24" t="s">
        <v>27</v>
      </c>
      <c r="E6" s="29" t="s">
        <v>7</v>
      </c>
      <c r="F6" s="24" t="s">
        <v>8</v>
      </c>
    </row>
    <row r="7" spans="1:6" ht="30">
      <c r="A7" s="19">
        <v>8</v>
      </c>
      <c r="B7" s="20">
        <v>3123</v>
      </c>
      <c r="C7" s="21" t="s">
        <v>10</v>
      </c>
      <c r="D7" s="40">
        <v>53</v>
      </c>
      <c r="E7" s="30">
        <f>D7*0.3*4</f>
        <v>63.599999999999994</v>
      </c>
      <c r="F7" s="22">
        <f>ROUND(E7*1.2,1)</f>
        <v>76.3</v>
      </c>
    </row>
    <row r="8" spans="1:6" ht="30">
      <c r="A8" s="13">
        <v>9</v>
      </c>
      <c r="B8" s="4">
        <v>3123</v>
      </c>
      <c r="C8" s="9" t="s">
        <v>11</v>
      </c>
      <c r="D8" s="41">
        <v>63</v>
      </c>
      <c r="E8" s="31">
        <f aca="true" t="shared" si="0" ref="E8:E17">D8*0.3*4</f>
        <v>75.6</v>
      </c>
      <c r="F8" s="5">
        <f aca="true" t="shared" si="1" ref="F8:F20">ROUND(E8*1.2,1)</f>
        <v>90.7</v>
      </c>
    </row>
    <row r="9" spans="1:6" ht="30">
      <c r="A9" s="13">
        <v>145</v>
      </c>
      <c r="B9" s="4">
        <v>3123</v>
      </c>
      <c r="C9" s="10" t="s">
        <v>12</v>
      </c>
      <c r="D9" s="41">
        <v>9</v>
      </c>
      <c r="E9" s="31">
        <f t="shared" si="0"/>
        <v>10.799999999999999</v>
      </c>
      <c r="F9" s="5">
        <f t="shared" si="1"/>
        <v>13</v>
      </c>
    </row>
    <row r="10" spans="1:6" ht="30">
      <c r="A10" s="13">
        <v>94</v>
      </c>
      <c r="B10" s="4">
        <v>3122</v>
      </c>
      <c r="C10" s="9" t="s">
        <v>13</v>
      </c>
      <c r="D10" s="41">
        <v>24</v>
      </c>
      <c r="E10" s="31">
        <f t="shared" si="0"/>
        <v>28.799999999999997</v>
      </c>
      <c r="F10" s="5">
        <f t="shared" si="1"/>
        <v>34.6</v>
      </c>
    </row>
    <row r="11" spans="1:6" ht="30">
      <c r="A11" s="13">
        <v>99</v>
      </c>
      <c r="B11" s="4">
        <v>3123</v>
      </c>
      <c r="C11" s="9" t="s">
        <v>14</v>
      </c>
      <c r="D11" s="41">
        <v>52</v>
      </c>
      <c r="E11" s="31">
        <f t="shared" si="0"/>
        <v>62.4</v>
      </c>
      <c r="F11" s="5">
        <f t="shared" si="1"/>
        <v>74.9</v>
      </c>
    </row>
    <row r="12" spans="1:6" ht="30">
      <c r="A12" s="13">
        <v>150</v>
      </c>
      <c r="B12" s="4">
        <v>3123</v>
      </c>
      <c r="C12" s="9" t="s">
        <v>15</v>
      </c>
      <c r="D12" s="41">
        <v>7</v>
      </c>
      <c r="E12" s="31">
        <f t="shared" si="0"/>
        <v>8.4</v>
      </c>
      <c r="F12" s="5">
        <f t="shared" si="1"/>
        <v>10.1</v>
      </c>
    </row>
    <row r="13" spans="1:6" ht="30">
      <c r="A13" s="13">
        <v>147</v>
      </c>
      <c r="B13" s="4">
        <v>3123</v>
      </c>
      <c r="C13" s="9" t="s">
        <v>16</v>
      </c>
      <c r="D13" s="41">
        <v>5</v>
      </c>
      <c r="E13" s="31">
        <f t="shared" si="0"/>
        <v>6</v>
      </c>
      <c r="F13" s="5">
        <f t="shared" si="1"/>
        <v>7.2</v>
      </c>
    </row>
    <row r="14" spans="1:6" ht="45">
      <c r="A14" s="13">
        <v>42</v>
      </c>
      <c r="B14" s="4">
        <v>3122</v>
      </c>
      <c r="C14" s="9" t="s">
        <v>17</v>
      </c>
      <c r="D14" s="41">
        <v>19</v>
      </c>
      <c r="E14" s="31">
        <f t="shared" si="0"/>
        <v>22.8</v>
      </c>
      <c r="F14" s="5">
        <f t="shared" si="1"/>
        <v>27.4</v>
      </c>
    </row>
    <row r="15" spans="1:6" ht="30">
      <c r="A15" s="13">
        <v>53</v>
      </c>
      <c r="B15" s="4">
        <v>3123</v>
      </c>
      <c r="C15" s="9" t="s">
        <v>18</v>
      </c>
      <c r="D15" s="41">
        <v>48</v>
      </c>
      <c r="E15" s="31">
        <f t="shared" si="0"/>
        <v>57.599999999999994</v>
      </c>
      <c r="F15" s="5">
        <f t="shared" si="1"/>
        <v>69.1</v>
      </c>
    </row>
    <row r="16" spans="1:6" ht="30">
      <c r="A16" s="13">
        <v>57</v>
      </c>
      <c r="B16" s="4">
        <v>3123</v>
      </c>
      <c r="C16" s="9" t="s">
        <v>19</v>
      </c>
      <c r="D16" s="41">
        <v>22</v>
      </c>
      <c r="E16" s="31">
        <f t="shared" si="0"/>
        <v>26.4</v>
      </c>
      <c r="F16" s="5">
        <f t="shared" si="1"/>
        <v>31.7</v>
      </c>
    </row>
    <row r="17" spans="1:6" ht="30">
      <c r="A17" s="13">
        <v>154</v>
      </c>
      <c r="B17" s="4">
        <v>3122</v>
      </c>
      <c r="C17" s="10" t="s">
        <v>20</v>
      </c>
      <c r="D17" s="41">
        <v>31</v>
      </c>
      <c r="E17" s="31">
        <f t="shared" si="0"/>
        <v>37.199999999999996</v>
      </c>
      <c r="F17" s="5">
        <f t="shared" si="1"/>
        <v>44.6</v>
      </c>
    </row>
    <row r="18" spans="1:6" ht="15">
      <c r="A18" s="13">
        <v>119</v>
      </c>
      <c r="B18" s="4">
        <v>3123</v>
      </c>
      <c r="C18" s="9" t="s">
        <v>21</v>
      </c>
      <c r="D18" s="41">
        <v>57</v>
      </c>
      <c r="E18" s="31">
        <f>D18*0.3*4</f>
        <v>68.39999999999999</v>
      </c>
      <c r="F18" s="5">
        <f t="shared" si="1"/>
        <v>82.1</v>
      </c>
    </row>
    <row r="19" spans="1:6" ht="30">
      <c r="A19" s="13">
        <v>120</v>
      </c>
      <c r="B19" s="4">
        <v>3123</v>
      </c>
      <c r="C19" s="9" t="s">
        <v>22</v>
      </c>
      <c r="D19" s="41">
        <v>23</v>
      </c>
      <c r="E19" s="31">
        <f>D19*0.3*4</f>
        <v>27.599999999999998</v>
      </c>
      <c r="F19" s="5">
        <f t="shared" si="1"/>
        <v>33.1</v>
      </c>
    </row>
    <row r="20" spans="1:6" ht="30.75" thickBot="1">
      <c r="A20" s="14">
        <v>122</v>
      </c>
      <c r="B20" s="11">
        <v>3123</v>
      </c>
      <c r="C20" s="12" t="s">
        <v>23</v>
      </c>
      <c r="D20" s="42">
        <v>37</v>
      </c>
      <c r="E20" s="32">
        <f>D20*0.3*4</f>
        <v>44.4</v>
      </c>
      <c r="F20" s="6">
        <f t="shared" si="1"/>
        <v>53.3</v>
      </c>
    </row>
    <row r="21" spans="3:6" ht="15">
      <c r="C21" s="1"/>
      <c r="D21" s="7"/>
      <c r="E21" s="1"/>
      <c r="F21" s="1"/>
    </row>
    <row r="22" spans="3:6" ht="15">
      <c r="C22" s="28" t="s">
        <v>0</v>
      </c>
      <c r="D22" s="3">
        <f>SUM(D7:D20)</f>
        <v>450</v>
      </c>
      <c r="E22" s="1"/>
      <c r="F22" s="3">
        <f>SUM(F7:F20)</f>
        <v>648.0999999999999</v>
      </c>
    </row>
    <row r="23" spans="3:6" ht="15">
      <c r="C23" s="1"/>
      <c r="D23" s="7"/>
      <c r="E23" s="1"/>
      <c r="F23" s="1"/>
    </row>
    <row r="24" spans="1:6" ht="15.75" thickBot="1">
      <c r="A24" s="39" t="s">
        <v>25</v>
      </c>
      <c r="C24" s="1"/>
      <c r="D24" s="7"/>
      <c r="E24" s="1"/>
      <c r="F24" s="1"/>
    </row>
    <row r="25" spans="1:6" ht="30.75" thickBot="1">
      <c r="A25" s="15">
        <v>233</v>
      </c>
      <c r="B25" s="23">
        <v>3123</v>
      </c>
      <c r="C25" s="43" t="s">
        <v>24</v>
      </c>
      <c r="D25" s="44">
        <v>17</v>
      </c>
      <c r="E25" s="33">
        <f>D25*0.3*4</f>
        <v>20.4</v>
      </c>
      <c r="F25" s="34">
        <f>ROUND(E25*1.2,1)</f>
        <v>24.5</v>
      </c>
    </row>
    <row r="26" spans="3:6" ht="15">
      <c r="C26" s="1"/>
      <c r="D26" s="1"/>
      <c r="E26" s="1"/>
      <c r="F26" s="1"/>
    </row>
    <row r="27" spans="1:6" ht="15.75">
      <c r="A27" s="35" t="s">
        <v>9</v>
      </c>
      <c r="B27" s="36"/>
      <c r="C27" s="37"/>
      <c r="D27" s="37"/>
      <c r="E27" s="37"/>
      <c r="F27" s="38">
        <f>F25+F22</f>
        <v>672.5999999999999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340</cp:lastModifiedBy>
  <cp:lastPrinted>2008-09-05T05:13:03Z</cp:lastPrinted>
  <dcterms:created xsi:type="dcterms:W3CDTF">2008-09-04T10:46:09Z</dcterms:created>
  <dcterms:modified xsi:type="dcterms:W3CDTF">2008-09-05T05:15:51Z</dcterms:modified>
  <cp:category/>
  <cp:version/>
  <cp:contentType/>
  <cp:contentStatus/>
</cp:coreProperties>
</file>