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Přehled za rok 2021 k vyplnění" sheetId="1" r:id="rId1"/>
    <sheet name="Příklad 2021" sheetId="2" r:id="rId2"/>
  </sheets>
  <definedNames>
    <definedName name="_xlnm.Print_Area" localSheetId="0">'Přehled za rok 2021 k vyplnění'!$A$1:$J$45</definedName>
    <definedName name="_xlnm.Print_Area" localSheetId="1">'Příklad 2021'!$A$1:$J$46</definedName>
  </definedNames>
  <calcPr fullCalcOnLoad="1"/>
</workbook>
</file>

<file path=xl/comments1.xml><?xml version="1.0" encoding="utf-8"?>
<comments xmlns="http://schemas.openxmlformats.org/spreadsheetml/2006/main">
  <authors>
    <author>Plšková Lenka Ing.</author>
  </authors>
  <commentList>
    <comment ref="E6" authorId="0">
      <text>
        <r>
          <rPr>
            <b/>
            <sz val="9"/>
            <rFont val="Tahoma"/>
            <family val="0"/>
          </rPr>
          <t>Plšková Lenka Ing.:</t>
        </r>
        <r>
          <rPr>
            <sz val="9"/>
            <rFont val="Tahoma"/>
            <family val="0"/>
          </rPr>
          <t xml:space="preserve">
pro HPP</t>
        </r>
      </text>
    </comment>
    <comment ref="G6" authorId="0">
      <text>
        <r>
          <rPr>
            <b/>
            <sz val="9"/>
            <rFont val="Tahoma"/>
            <family val="0"/>
          </rPr>
          <t>Plšková Lenka Ing.:</t>
        </r>
        <r>
          <rPr>
            <sz val="9"/>
            <rFont val="Tahoma"/>
            <family val="0"/>
          </rPr>
          <t xml:space="preserve">
pro DPP/DPČ
</t>
        </r>
      </text>
    </comment>
    <comment ref="F6" authorId="0">
      <text>
        <r>
          <rPr>
            <b/>
            <sz val="9"/>
            <rFont val="Tahoma"/>
            <family val="0"/>
          </rPr>
          <t>Plšková Lenka Ing.:</t>
        </r>
        <r>
          <rPr>
            <sz val="9"/>
            <rFont val="Tahoma"/>
            <family val="0"/>
          </rPr>
          <t xml:space="preserve">
pro HPP
Pouze výše úvazku, kterou si nárokujete v rámci realizace veřejné zakázky</t>
        </r>
      </text>
    </comment>
  </commentList>
</comments>
</file>

<file path=xl/comments2.xml><?xml version="1.0" encoding="utf-8"?>
<comments xmlns="http://schemas.openxmlformats.org/spreadsheetml/2006/main">
  <authors>
    <author>Plšková Lenka Ing.</author>
  </authors>
  <commentList>
    <comment ref="E6" authorId="0">
      <text>
        <r>
          <rPr>
            <b/>
            <sz val="9"/>
            <rFont val="Tahoma"/>
            <family val="0"/>
          </rPr>
          <t>Plšková Lenka Ing.:</t>
        </r>
        <r>
          <rPr>
            <sz val="9"/>
            <rFont val="Tahoma"/>
            <family val="0"/>
          </rPr>
          <t xml:space="preserve">
pro HPP</t>
        </r>
      </text>
    </comment>
    <comment ref="F6" authorId="0">
      <text>
        <r>
          <rPr>
            <b/>
            <sz val="9"/>
            <rFont val="Tahoma"/>
            <family val="0"/>
          </rPr>
          <t>Plšková Lenka Ing.:</t>
        </r>
        <r>
          <rPr>
            <sz val="9"/>
            <rFont val="Tahoma"/>
            <family val="0"/>
          </rPr>
          <t xml:space="preserve">
pro HPP
Pouze výše úvazku, kterou si nárokujete v rámci realizace veřejné zakázky</t>
        </r>
      </text>
    </comment>
    <comment ref="G6" authorId="0">
      <text>
        <r>
          <rPr>
            <b/>
            <sz val="9"/>
            <rFont val="Tahoma"/>
            <family val="0"/>
          </rPr>
          <t>Plšková Lenka Ing.:</t>
        </r>
        <r>
          <rPr>
            <sz val="9"/>
            <rFont val="Tahoma"/>
            <family val="0"/>
          </rPr>
          <t xml:space="preserve">
pro DPP/DPČ
</t>
        </r>
      </text>
    </comment>
  </commentList>
</comments>
</file>

<file path=xl/sharedStrings.xml><?xml version="1.0" encoding="utf-8"?>
<sst xmlns="http://schemas.openxmlformats.org/spreadsheetml/2006/main" count="91" uniqueCount="47">
  <si>
    <t>počet dní v pracovní neschopnosti přesahující 21 dní</t>
  </si>
  <si>
    <t>jméno pracovníka</t>
  </si>
  <si>
    <t>Vysvětlivky</t>
  </si>
  <si>
    <t>Služba:</t>
  </si>
  <si>
    <t>Číslo smlouvy:</t>
  </si>
  <si>
    <t>pracovníci v přímé práci</t>
  </si>
  <si>
    <t>do</t>
  </si>
  <si>
    <t xml:space="preserve">typ úvazku </t>
  </si>
  <si>
    <t>vyplňtě slovně typ pracovního úvazku (pracovní smlouva, DPP, DPČ, OSVČ, a jiné)</t>
  </si>
  <si>
    <t xml:space="preserve">jméno pracovníka       </t>
  </si>
  <si>
    <t xml:space="preserve">typ úvazku            </t>
  </si>
  <si>
    <t>počet odpracovaných hodin</t>
  </si>
  <si>
    <t xml:space="preserve">přepočtený úvazek </t>
  </si>
  <si>
    <t>počet dní pracovního vztahu</t>
  </si>
  <si>
    <t>Helena Nováková</t>
  </si>
  <si>
    <t xml:space="preserve">pracovní smlouva </t>
  </si>
  <si>
    <t>uveďte číselný údaj</t>
  </si>
  <si>
    <t>Alena Holá</t>
  </si>
  <si>
    <t>DPČ</t>
  </si>
  <si>
    <t>uveďte číselně výši úvazku (týká se smluv, kde není pracovní úvazek vyjádřen početem hodin, ale jen výší úvazku)</t>
  </si>
  <si>
    <t>vyplňte číselně počet odpracovaných hodin (u smluv, dohod apod., které jsou uzavřeny na počet odpracovaných hodin)</t>
  </si>
  <si>
    <t>Přepočtené úvazky celkem</t>
  </si>
  <si>
    <t>Karolína Malá</t>
  </si>
  <si>
    <t>Tereza Velká</t>
  </si>
  <si>
    <t>DPP</t>
  </si>
  <si>
    <t>od</t>
  </si>
  <si>
    <t>jestliže se pracovníkovi změní úvazek, uveďte ho do tabulky opakovaně, dle změn úvazku</t>
  </si>
  <si>
    <t>VZ</t>
  </si>
  <si>
    <t>VZ xx / Poskytovatel:</t>
  </si>
  <si>
    <r>
      <t xml:space="preserve">počet dní v pracovní neschopnosti </t>
    </r>
    <r>
      <rPr>
        <b/>
        <u val="single"/>
        <sz val="11"/>
        <color indexed="8"/>
        <rFont val="Calibri"/>
        <family val="2"/>
      </rPr>
      <t>přesahující 21 dní</t>
    </r>
  </si>
  <si>
    <t>Jana Krátká</t>
  </si>
  <si>
    <t>Kateřina Smutná</t>
  </si>
  <si>
    <t>výše pracovního úvazku (dle patné uzavřené pracovní smlouvy)</t>
  </si>
  <si>
    <t>výše pracovního úvazku (dle skutečně odpracovaných hodin pro projekt)</t>
  </si>
  <si>
    <t>Vysvětlení (doplnit pokud se údaje ve sloupci E a F liší)</t>
  </si>
  <si>
    <t>uveďte číselně výši úvazku dle toho, jakou část úvazku si nárokujete v rámci veřejné zakázky</t>
  </si>
  <si>
    <t>uveďte vysvětlení, proč se údaje liší</t>
  </si>
  <si>
    <t>zaměstankyně nastoupila na mateřskou dovolenou</t>
  </si>
  <si>
    <t>zaměstnankyně pro projekt pracuje pouze na polovinu úvazku</t>
  </si>
  <si>
    <t xml:space="preserve">VZ </t>
  </si>
  <si>
    <t>MD od 1.4.2021</t>
  </si>
  <si>
    <t>Přehled o personálním zajištění za období 1. 1. 2021 - 9. 8. 2021</t>
  </si>
  <si>
    <t>úvazek od 1 1. do 9.8.2021</t>
  </si>
  <si>
    <t>Celkem za období 1.1. - 9.8.2021</t>
  </si>
  <si>
    <t>úvazek za rok 2021</t>
  </si>
  <si>
    <t>vyplňte pracovní úvazky za období 1.1.2021 - 9.8.2021 (př. pracovník má smlouvu  od 1.1.2019 - 31.12.2021, uvedete úvazek od 1.1.2021 do 9.8.2021)</t>
  </si>
  <si>
    <t>Celkem 1. 1. 2021 - 9. 8. 2021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</si>
</sst>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05]d\.\ mmmm\ yyyy"/>
    <numFmt numFmtId="168" formatCode="[$-F800]dddd\,\ mmmm\ dd\,\ yyyy"/>
    <numFmt numFmtId="169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center"/>
      <protection locked="0"/>
    </xf>
    <xf numFmtId="0" fontId="24" fillId="0" borderId="11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49" fontId="0" fillId="0" borderId="12" xfId="0" applyNumberFormat="1" applyBorder="1" applyAlignment="1" applyProtection="1">
      <alignment/>
      <protection locked="0"/>
    </xf>
    <xf numFmtId="49" fontId="0" fillId="0" borderId="13" xfId="0" applyNumberFormat="1" applyBorder="1" applyAlignment="1" applyProtection="1">
      <alignment/>
      <protection locked="0"/>
    </xf>
    <xf numFmtId="14" fontId="0" fillId="0" borderId="14" xfId="0" applyNumberFormat="1" applyBorder="1" applyAlignment="1" applyProtection="1">
      <alignment horizontal="center"/>
      <protection locked="0"/>
    </xf>
    <xf numFmtId="14" fontId="0" fillId="0" borderId="15" xfId="0" applyNumberFormat="1" applyBorder="1" applyAlignment="1" applyProtection="1">
      <alignment horizontal="center"/>
      <protection locked="0"/>
    </xf>
    <xf numFmtId="2" fontId="0" fillId="0" borderId="14" xfId="0" applyNumberFormat="1" applyBorder="1" applyAlignment="1" applyProtection="1">
      <alignment horizontal="center"/>
      <protection locked="0"/>
    </xf>
    <xf numFmtId="2" fontId="0" fillId="0" borderId="16" xfId="0" applyNumberFormat="1" applyBorder="1" applyAlignment="1" applyProtection="1">
      <alignment/>
      <protection locked="0"/>
    </xf>
    <xf numFmtId="2" fontId="0" fillId="0" borderId="13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49" fontId="0" fillId="0" borderId="17" xfId="0" applyNumberFormat="1" applyBorder="1" applyAlignment="1" applyProtection="1">
      <alignment/>
      <protection locked="0"/>
    </xf>
    <xf numFmtId="49" fontId="0" fillId="0" borderId="18" xfId="0" applyNumberFormat="1" applyBorder="1" applyAlignment="1" applyProtection="1">
      <alignment/>
      <protection locked="0"/>
    </xf>
    <xf numFmtId="14" fontId="0" fillId="0" borderId="19" xfId="0" applyNumberFormat="1" applyBorder="1" applyAlignment="1" applyProtection="1">
      <alignment horizontal="center"/>
      <protection locked="0"/>
    </xf>
    <xf numFmtId="14" fontId="0" fillId="0" borderId="20" xfId="0" applyNumberFormat="1" applyBorder="1" applyAlignment="1" applyProtection="1">
      <alignment horizontal="center"/>
      <protection locked="0"/>
    </xf>
    <xf numFmtId="2" fontId="0" fillId="0" borderId="19" xfId="0" applyNumberFormat="1" applyBorder="1" applyAlignment="1" applyProtection="1">
      <alignment horizontal="center"/>
      <protection locked="0"/>
    </xf>
    <xf numFmtId="2" fontId="0" fillId="0" borderId="21" xfId="0" applyNumberFormat="1" applyBorder="1" applyAlignment="1" applyProtection="1">
      <alignment/>
      <protection locked="0"/>
    </xf>
    <xf numFmtId="2" fontId="0" fillId="0" borderId="18" xfId="0" applyNumberFormat="1" applyBorder="1" applyAlignment="1" applyProtection="1">
      <alignment/>
      <protection locked="0"/>
    </xf>
    <xf numFmtId="49" fontId="0" fillId="0" borderId="22" xfId="0" applyNumberFormat="1" applyBorder="1" applyAlignment="1" applyProtection="1">
      <alignment/>
      <protection locked="0"/>
    </xf>
    <xf numFmtId="49" fontId="0" fillId="0" borderId="23" xfId="0" applyNumberFormat="1" applyBorder="1" applyAlignment="1" applyProtection="1">
      <alignment/>
      <protection locked="0"/>
    </xf>
    <xf numFmtId="14" fontId="0" fillId="0" borderId="24" xfId="0" applyNumberFormat="1" applyBorder="1" applyAlignment="1" applyProtection="1">
      <alignment horizontal="center"/>
      <protection locked="0"/>
    </xf>
    <xf numFmtId="14" fontId="0" fillId="0" borderId="25" xfId="0" applyNumberFormat="1" applyBorder="1" applyAlignment="1" applyProtection="1">
      <alignment horizontal="center"/>
      <protection locked="0"/>
    </xf>
    <xf numFmtId="2" fontId="0" fillId="0" borderId="24" xfId="0" applyNumberFormat="1" applyBorder="1" applyAlignment="1" applyProtection="1">
      <alignment horizontal="center"/>
      <protection locked="0"/>
    </xf>
    <xf numFmtId="2" fontId="0" fillId="0" borderId="26" xfId="0" applyNumberFormat="1" applyBorder="1" applyAlignment="1" applyProtection="1">
      <alignment/>
      <protection locked="0"/>
    </xf>
    <xf numFmtId="2" fontId="0" fillId="0" borderId="23" xfId="0" applyNumberFormat="1" applyBorder="1" applyAlignment="1" applyProtection="1">
      <alignment/>
      <protection locked="0"/>
    </xf>
    <xf numFmtId="0" fontId="24" fillId="0" borderId="12" xfId="0" applyFont="1" applyBorder="1" applyAlignment="1" applyProtection="1">
      <alignment/>
      <protection/>
    </xf>
    <xf numFmtId="0" fontId="24" fillId="0" borderId="17" xfId="0" applyFont="1" applyBorder="1" applyAlignment="1" applyProtection="1">
      <alignment/>
      <protection/>
    </xf>
    <xf numFmtId="0" fontId="24" fillId="0" borderId="22" xfId="0" applyFont="1" applyBorder="1" applyAlignment="1" applyProtection="1">
      <alignment/>
      <protection/>
    </xf>
    <xf numFmtId="0" fontId="24" fillId="0" borderId="24" xfId="0" applyFont="1" applyBorder="1" applyAlignment="1" applyProtection="1">
      <alignment horizontal="center" vertical="center" wrapText="1"/>
      <protection/>
    </xf>
    <xf numFmtId="0" fontId="24" fillId="0" borderId="25" xfId="0" applyFont="1" applyBorder="1" applyAlignment="1" applyProtection="1">
      <alignment horizontal="center" vertical="center" wrapText="1"/>
      <protection/>
    </xf>
    <xf numFmtId="2" fontId="0" fillId="0" borderId="12" xfId="0" applyNumberFormat="1" applyBorder="1" applyAlignment="1" applyProtection="1">
      <alignment/>
      <protection/>
    </xf>
    <xf numFmtId="2" fontId="0" fillId="0" borderId="17" xfId="0" applyNumberFormat="1" applyBorder="1" applyAlignment="1" applyProtection="1">
      <alignment/>
      <protection/>
    </xf>
    <xf numFmtId="0" fontId="24" fillId="0" borderId="27" xfId="0" applyFont="1" applyBorder="1" applyAlignment="1" applyProtection="1">
      <alignment/>
      <protection/>
    </xf>
    <xf numFmtId="0" fontId="24" fillId="0" borderId="28" xfId="0" applyFont="1" applyBorder="1" applyAlignment="1" applyProtection="1">
      <alignment/>
      <protection/>
    </xf>
    <xf numFmtId="2" fontId="24" fillId="0" borderId="27" xfId="0" applyNumberFormat="1" applyFont="1" applyBorder="1" applyAlignment="1" applyProtection="1">
      <alignment/>
      <protection/>
    </xf>
    <xf numFmtId="2" fontId="24" fillId="0" borderId="29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4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24" fillId="0" borderId="11" xfId="0" applyFont="1" applyBorder="1" applyAlignment="1" applyProtection="1">
      <alignment/>
      <protection/>
    </xf>
    <xf numFmtId="0" fontId="24" fillId="0" borderId="11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49" fontId="0" fillId="0" borderId="12" xfId="0" applyNumberFormat="1" applyBorder="1" applyAlignment="1" applyProtection="1">
      <alignment/>
      <protection/>
    </xf>
    <xf numFmtId="49" fontId="0" fillId="0" borderId="13" xfId="0" applyNumberFormat="1" applyBorder="1" applyAlignment="1" applyProtection="1">
      <alignment/>
      <protection/>
    </xf>
    <xf numFmtId="14" fontId="0" fillId="0" borderId="14" xfId="0" applyNumberFormat="1" applyBorder="1" applyAlignment="1" applyProtection="1">
      <alignment horizontal="center"/>
      <protection/>
    </xf>
    <xf numFmtId="14" fontId="0" fillId="0" borderId="15" xfId="0" applyNumberFormat="1" applyBorder="1" applyAlignment="1" applyProtection="1">
      <alignment horizontal="center"/>
      <protection/>
    </xf>
    <xf numFmtId="49" fontId="0" fillId="0" borderId="17" xfId="0" applyNumberFormat="1" applyBorder="1" applyAlignment="1" applyProtection="1">
      <alignment/>
      <protection/>
    </xf>
    <xf numFmtId="49" fontId="0" fillId="0" borderId="18" xfId="0" applyNumberFormat="1" applyBorder="1" applyAlignment="1" applyProtection="1">
      <alignment/>
      <protection/>
    </xf>
    <xf numFmtId="14" fontId="0" fillId="0" borderId="21" xfId="0" applyNumberFormat="1" applyBorder="1" applyAlignment="1" applyProtection="1">
      <alignment horizontal="center"/>
      <protection/>
    </xf>
    <xf numFmtId="14" fontId="0" fillId="0" borderId="19" xfId="0" applyNumberFormat="1" applyBorder="1" applyAlignment="1" applyProtection="1">
      <alignment horizontal="center"/>
      <protection/>
    </xf>
    <xf numFmtId="14" fontId="0" fillId="0" borderId="20" xfId="0" applyNumberFormat="1" applyBorder="1" applyAlignment="1" applyProtection="1">
      <alignment horizontal="center"/>
      <protection/>
    </xf>
    <xf numFmtId="0" fontId="34" fillId="0" borderId="0" xfId="0" applyFont="1" applyAlignment="1" applyProtection="1">
      <alignment/>
      <protection locked="0"/>
    </xf>
    <xf numFmtId="2" fontId="0" fillId="0" borderId="30" xfId="0" applyNumberFormat="1" applyBorder="1" applyAlignment="1" applyProtection="1">
      <alignment horizontal="center"/>
      <protection locked="0"/>
    </xf>
    <xf numFmtId="2" fontId="0" fillId="0" borderId="18" xfId="0" applyNumberFormat="1" applyBorder="1" applyAlignment="1" applyProtection="1">
      <alignment horizontal="center"/>
      <protection locked="0"/>
    </xf>
    <xf numFmtId="2" fontId="0" fillId="0" borderId="23" xfId="0" applyNumberFormat="1" applyBorder="1" applyAlignment="1" applyProtection="1">
      <alignment horizontal="center"/>
      <protection locked="0"/>
    </xf>
    <xf numFmtId="14" fontId="0" fillId="0" borderId="31" xfId="0" applyNumberFormat="1" applyBorder="1" applyAlignment="1" applyProtection="1">
      <alignment horizontal="center"/>
      <protection/>
    </xf>
    <xf numFmtId="2" fontId="0" fillId="0" borderId="13" xfId="0" applyNumberFormat="1" applyBorder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 wrapText="1"/>
      <protection locked="0"/>
    </xf>
    <xf numFmtId="2" fontId="0" fillId="0" borderId="18" xfId="0" applyNumberFormat="1" applyBorder="1" applyAlignment="1" applyProtection="1">
      <alignment wrapText="1"/>
      <protection locked="0"/>
    </xf>
    <xf numFmtId="2" fontId="0" fillId="0" borderId="23" xfId="0" applyNumberFormat="1" applyBorder="1" applyAlignment="1" applyProtection="1">
      <alignment wrapText="1"/>
      <protection locked="0"/>
    </xf>
    <xf numFmtId="2" fontId="24" fillId="0" borderId="29" xfId="0" applyNumberFormat="1" applyFont="1" applyBorder="1" applyAlignment="1" applyProtection="1">
      <alignment wrapText="1"/>
      <protection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12" xfId="0" applyNumberFormat="1" applyBorder="1" applyAlignment="1" applyProtection="1">
      <alignment/>
      <protection hidden="1"/>
    </xf>
    <xf numFmtId="0" fontId="0" fillId="0" borderId="32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4" fillId="0" borderId="35" xfId="0" applyFont="1" applyBorder="1" applyAlignment="1" applyProtection="1">
      <alignment horizontal="center" vertical="center" wrapText="1"/>
      <protection/>
    </xf>
    <xf numFmtId="0" fontId="24" fillId="0" borderId="36" xfId="0" applyFont="1" applyBorder="1" applyAlignment="1" applyProtection="1">
      <alignment horizontal="center" vertical="center" wrapText="1"/>
      <protection/>
    </xf>
    <xf numFmtId="0" fontId="24" fillId="0" borderId="30" xfId="0" applyFont="1" applyBorder="1" applyAlignment="1" applyProtection="1">
      <alignment horizontal="center" vertical="center" wrapText="1"/>
      <protection/>
    </xf>
    <xf numFmtId="0" fontId="24" fillId="0" borderId="23" xfId="0" applyFont="1" applyBorder="1" applyAlignment="1" applyProtection="1">
      <alignment horizontal="center" vertical="center" wrapText="1"/>
      <protection/>
    </xf>
    <xf numFmtId="0" fontId="24" fillId="0" borderId="37" xfId="0" applyFont="1" applyBorder="1" applyAlignment="1" applyProtection="1">
      <alignment horizontal="center" vertical="center" wrapText="1"/>
      <protection/>
    </xf>
    <xf numFmtId="0" fontId="24" fillId="0" borderId="38" xfId="0" applyFont="1" applyBorder="1" applyAlignment="1" applyProtection="1">
      <alignment horizontal="center" vertical="center" wrapText="1"/>
      <protection/>
    </xf>
    <xf numFmtId="0" fontId="24" fillId="0" borderId="37" xfId="0" applyFont="1" applyFill="1" applyBorder="1" applyAlignment="1" applyProtection="1">
      <alignment horizontal="center" vertical="center" wrapText="1"/>
      <protection/>
    </xf>
    <xf numFmtId="0" fontId="24" fillId="0" borderId="38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left"/>
      <protection/>
    </xf>
    <xf numFmtId="0" fontId="0" fillId="0" borderId="39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4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 vertical="center"/>
      <protection/>
    </xf>
    <xf numFmtId="0" fontId="39" fillId="0" borderId="27" xfId="0" applyFont="1" applyBorder="1" applyAlignment="1" applyProtection="1">
      <alignment horizontal="center"/>
      <protection/>
    </xf>
    <xf numFmtId="0" fontId="39" fillId="0" borderId="28" xfId="0" applyFont="1" applyBorder="1" applyAlignment="1" applyProtection="1">
      <alignment horizontal="center"/>
      <protection/>
    </xf>
    <xf numFmtId="0" fontId="39" fillId="0" borderId="41" xfId="0" applyFont="1" applyBorder="1" applyAlignment="1" applyProtection="1">
      <alignment horizontal="center"/>
      <protection/>
    </xf>
    <xf numFmtId="0" fontId="40" fillId="0" borderId="27" xfId="0" applyFont="1" applyBorder="1" applyAlignment="1" applyProtection="1">
      <alignment horizontal="center"/>
      <protection/>
    </xf>
    <xf numFmtId="0" fontId="40" fillId="0" borderId="28" xfId="0" applyFont="1" applyBorder="1" applyAlignment="1" applyProtection="1">
      <alignment horizontal="center"/>
      <protection/>
    </xf>
    <xf numFmtId="0" fontId="40" fillId="0" borderId="41" xfId="0" applyFont="1" applyBorder="1" applyAlignment="1" applyProtection="1">
      <alignment horizontal="center"/>
      <protection/>
    </xf>
    <xf numFmtId="0" fontId="24" fillId="0" borderId="42" xfId="0" applyFont="1" applyBorder="1" applyAlignment="1" applyProtection="1">
      <alignment horizontal="center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24" fillId="0" borderId="43" xfId="0" applyFont="1" applyFill="1" applyBorder="1" applyAlignment="1" applyProtection="1">
      <alignment horizontal="center" vertical="center" wrapText="1"/>
      <protection/>
    </xf>
    <xf numFmtId="0" fontId="24" fillId="0" borderId="44" xfId="0" applyFont="1" applyFill="1" applyBorder="1" applyAlignment="1" applyProtection="1">
      <alignment horizontal="center" vertical="center" wrapText="1"/>
      <protection/>
    </xf>
    <xf numFmtId="0" fontId="24" fillId="0" borderId="42" xfId="0" applyFont="1" applyBorder="1" applyAlignment="1" applyProtection="1">
      <alignment horizontal="center"/>
      <protection/>
    </xf>
    <xf numFmtId="0" fontId="24" fillId="0" borderId="34" xfId="0" applyFont="1" applyBorder="1" applyAlignment="1" applyProtection="1">
      <alignment horizontal="center"/>
      <protection/>
    </xf>
    <xf numFmtId="0" fontId="0" fillId="0" borderId="45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46" xfId="0" applyBorder="1" applyAlignment="1" applyProtection="1">
      <alignment horizontal="left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7"/>
  <sheetViews>
    <sheetView tabSelected="1" zoomScale="80" zoomScaleNormal="80" zoomScalePageLayoutView="0" workbookViewId="0" topLeftCell="A1">
      <selection activeCell="A13" sqref="A13"/>
    </sheetView>
  </sheetViews>
  <sheetFormatPr defaultColWidth="9.140625" defaultRowHeight="15"/>
  <cols>
    <col min="1" max="1" width="30.140625" style="2" customWidth="1"/>
    <col min="2" max="2" width="22.8515625" style="2" customWidth="1"/>
    <col min="3" max="3" width="13.00390625" style="2" customWidth="1"/>
    <col min="4" max="4" width="11.8515625" style="2" customWidth="1"/>
    <col min="5" max="5" width="15.57421875" style="2" customWidth="1"/>
    <col min="6" max="6" width="16.00390625" style="2" customWidth="1"/>
    <col min="7" max="7" width="14.8515625" style="2" customWidth="1"/>
    <col min="8" max="8" width="11.57421875" style="2" customWidth="1"/>
    <col min="9" max="9" width="10.57421875" style="2" customWidth="1"/>
    <col min="10" max="11" width="31.57421875" style="2" customWidth="1"/>
    <col min="12" max="32" width="9.140625" style="1" customWidth="1"/>
    <col min="33" max="16384" width="9.140625" style="2" customWidth="1"/>
  </cols>
  <sheetData>
    <row r="1" spans="1:11" ht="16.5" customHeight="1" thickBot="1">
      <c r="A1" s="90" t="s">
        <v>41</v>
      </c>
      <c r="B1" s="91"/>
      <c r="C1" s="91"/>
      <c r="D1" s="91"/>
      <c r="E1" s="91"/>
      <c r="F1" s="91"/>
      <c r="G1" s="91"/>
      <c r="H1" s="91"/>
      <c r="I1" s="91"/>
      <c r="J1" s="92"/>
      <c r="K1" s="1"/>
    </row>
    <row r="2" spans="1:11" ht="13.5" customHeight="1" thickBot="1">
      <c r="A2" s="93" t="s">
        <v>5</v>
      </c>
      <c r="B2" s="94"/>
      <c r="C2" s="94"/>
      <c r="D2" s="94"/>
      <c r="E2" s="94"/>
      <c r="F2" s="94"/>
      <c r="G2" s="94"/>
      <c r="H2" s="94"/>
      <c r="I2" s="94"/>
      <c r="J2" s="95"/>
      <c r="K2" s="1"/>
    </row>
    <row r="3" spans="1:11" ht="15">
      <c r="A3" s="32" t="s">
        <v>28</v>
      </c>
      <c r="B3" s="72" t="s">
        <v>39</v>
      </c>
      <c r="C3" s="73"/>
      <c r="D3" s="73"/>
      <c r="E3" s="73"/>
      <c r="F3" s="73"/>
      <c r="G3" s="73"/>
      <c r="H3" s="73"/>
      <c r="I3" s="73"/>
      <c r="J3" s="74"/>
      <c r="K3" s="1"/>
    </row>
    <row r="4" spans="1:11" ht="15">
      <c r="A4" s="33" t="s">
        <v>3</v>
      </c>
      <c r="B4" s="102"/>
      <c r="C4" s="103"/>
      <c r="D4" s="103"/>
      <c r="E4" s="103"/>
      <c r="F4" s="103"/>
      <c r="G4" s="103"/>
      <c r="H4" s="103"/>
      <c r="I4" s="103"/>
      <c r="J4" s="104"/>
      <c r="K4" s="1"/>
    </row>
    <row r="5" spans="1:11" ht="15.75" thickBot="1">
      <c r="A5" s="34" t="s">
        <v>4</v>
      </c>
      <c r="B5" s="86"/>
      <c r="C5" s="87"/>
      <c r="D5" s="87"/>
      <c r="E5" s="87"/>
      <c r="F5" s="87"/>
      <c r="G5" s="87"/>
      <c r="H5" s="87"/>
      <c r="I5" s="87"/>
      <c r="J5" s="88"/>
      <c r="K5" s="1"/>
    </row>
    <row r="6" spans="1:33" s="5" customFormat="1" ht="15" customHeight="1">
      <c r="A6" s="96" t="s">
        <v>1</v>
      </c>
      <c r="B6" s="79" t="s">
        <v>7</v>
      </c>
      <c r="C6" s="100" t="s">
        <v>42</v>
      </c>
      <c r="D6" s="101"/>
      <c r="E6" s="81" t="s">
        <v>32</v>
      </c>
      <c r="F6" s="81" t="s">
        <v>33</v>
      </c>
      <c r="G6" s="77" t="s">
        <v>11</v>
      </c>
      <c r="H6" s="98" t="s">
        <v>12</v>
      </c>
      <c r="I6" s="83" t="s">
        <v>13</v>
      </c>
      <c r="J6" s="81" t="s">
        <v>29</v>
      </c>
      <c r="K6" s="81" t="s">
        <v>34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4"/>
    </row>
    <row r="7" spans="1:33" s="8" customFormat="1" ht="102.75" customHeight="1" thickBot="1">
      <c r="A7" s="97"/>
      <c r="B7" s="80"/>
      <c r="C7" s="35" t="s">
        <v>25</v>
      </c>
      <c r="D7" s="36" t="s">
        <v>6</v>
      </c>
      <c r="E7" s="82"/>
      <c r="F7" s="82"/>
      <c r="G7" s="78"/>
      <c r="H7" s="99"/>
      <c r="I7" s="84"/>
      <c r="J7" s="82"/>
      <c r="K7" s="82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7"/>
    </row>
    <row r="8" spans="1:33" s="17" customFormat="1" ht="15">
      <c r="A8" s="9"/>
      <c r="B8" s="10"/>
      <c r="C8" s="11"/>
      <c r="D8" s="12"/>
      <c r="E8" s="61"/>
      <c r="F8" s="13"/>
      <c r="G8" s="14"/>
      <c r="H8" s="38">
        <f>I8/221*F8</f>
        <v>0</v>
      </c>
      <c r="I8" s="71">
        <f>IF(J8="",(D8-C8+1),((D8-C8+1)-J8))</f>
        <v>1</v>
      </c>
      <c r="J8" s="15"/>
      <c r="K8" s="66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6"/>
    </row>
    <row r="9" spans="1:33" s="17" customFormat="1" ht="15">
      <c r="A9" s="18"/>
      <c r="B9" s="19"/>
      <c r="C9" s="20"/>
      <c r="D9" s="21"/>
      <c r="E9" s="62"/>
      <c r="F9" s="22"/>
      <c r="G9" s="23"/>
      <c r="H9" s="38">
        <f>I9/221*F9</f>
        <v>0</v>
      </c>
      <c r="I9" s="71">
        <f aca="true" t="shared" si="0" ref="I9:I42">IF(J9="",(D9-C9+1),((D9-C9+1)-J9))</f>
        <v>1</v>
      </c>
      <c r="J9" s="24"/>
      <c r="K9" s="6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6"/>
    </row>
    <row r="10" spans="1:33" s="17" customFormat="1" ht="15">
      <c r="A10" s="18"/>
      <c r="B10" s="19"/>
      <c r="C10" s="20"/>
      <c r="D10" s="21"/>
      <c r="E10" s="62"/>
      <c r="F10" s="22"/>
      <c r="G10" s="23"/>
      <c r="H10" s="38">
        <f aca="true" t="shared" si="1" ref="H10:H42">I10/221*F10</f>
        <v>0</v>
      </c>
      <c r="I10" s="71">
        <f t="shared" si="0"/>
        <v>1</v>
      </c>
      <c r="J10" s="24"/>
      <c r="K10" s="6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6"/>
    </row>
    <row r="11" spans="1:33" s="17" customFormat="1" ht="15">
      <c r="A11" s="18"/>
      <c r="B11" s="19"/>
      <c r="C11" s="20"/>
      <c r="D11" s="21"/>
      <c r="E11" s="62"/>
      <c r="F11" s="22"/>
      <c r="G11" s="23"/>
      <c r="H11" s="38">
        <f t="shared" si="1"/>
        <v>0</v>
      </c>
      <c r="I11" s="71">
        <f t="shared" si="0"/>
        <v>1</v>
      </c>
      <c r="J11" s="24"/>
      <c r="K11" s="6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6"/>
    </row>
    <row r="12" spans="1:33" s="17" customFormat="1" ht="15">
      <c r="A12" s="18"/>
      <c r="B12" s="19"/>
      <c r="C12" s="20"/>
      <c r="D12" s="21"/>
      <c r="E12" s="62"/>
      <c r="F12" s="22"/>
      <c r="G12" s="23"/>
      <c r="H12" s="38">
        <f t="shared" si="1"/>
        <v>0</v>
      </c>
      <c r="I12" s="71">
        <f t="shared" si="0"/>
        <v>1</v>
      </c>
      <c r="J12" s="24"/>
      <c r="K12" s="67"/>
      <c r="L12" s="1"/>
      <c r="M12" s="1"/>
      <c r="N12" s="1"/>
      <c r="O12" s="1"/>
      <c r="P12" s="1"/>
      <c r="Q12" s="50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6"/>
    </row>
    <row r="13" spans="1:33" s="17" customFormat="1" ht="15">
      <c r="A13" s="18"/>
      <c r="B13" s="19"/>
      <c r="C13" s="20"/>
      <c r="D13" s="21"/>
      <c r="E13" s="62"/>
      <c r="F13" s="22"/>
      <c r="G13" s="23"/>
      <c r="H13" s="38">
        <f t="shared" si="1"/>
        <v>0</v>
      </c>
      <c r="I13" s="71">
        <f t="shared" si="0"/>
        <v>1</v>
      </c>
      <c r="J13" s="24"/>
      <c r="K13" s="6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6"/>
    </row>
    <row r="14" spans="1:33" s="17" customFormat="1" ht="15">
      <c r="A14" s="18"/>
      <c r="B14" s="19"/>
      <c r="C14" s="20"/>
      <c r="D14" s="21"/>
      <c r="E14" s="62"/>
      <c r="F14" s="22"/>
      <c r="G14" s="23"/>
      <c r="H14" s="38">
        <f t="shared" si="1"/>
        <v>0</v>
      </c>
      <c r="I14" s="71">
        <f t="shared" si="0"/>
        <v>1</v>
      </c>
      <c r="J14" s="24"/>
      <c r="K14" s="6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6"/>
    </row>
    <row r="15" spans="1:33" s="17" customFormat="1" ht="15">
      <c r="A15" s="18"/>
      <c r="B15" s="19"/>
      <c r="C15" s="20"/>
      <c r="D15" s="21"/>
      <c r="E15" s="62"/>
      <c r="F15" s="22"/>
      <c r="G15" s="23"/>
      <c r="H15" s="38">
        <f t="shared" si="1"/>
        <v>0</v>
      </c>
      <c r="I15" s="71">
        <f t="shared" si="0"/>
        <v>1</v>
      </c>
      <c r="J15" s="24"/>
      <c r="K15" s="6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6"/>
    </row>
    <row r="16" spans="1:33" s="17" customFormat="1" ht="15">
      <c r="A16" s="18"/>
      <c r="B16" s="19"/>
      <c r="C16" s="20"/>
      <c r="D16" s="21"/>
      <c r="E16" s="62"/>
      <c r="F16" s="22"/>
      <c r="G16" s="23"/>
      <c r="H16" s="38">
        <f t="shared" si="1"/>
        <v>0</v>
      </c>
      <c r="I16" s="71">
        <f t="shared" si="0"/>
        <v>1</v>
      </c>
      <c r="J16" s="24"/>
      <c r="K16" s="6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6"/>
    </row>
    <row r="17" spans="1:33" s="17" customFormat="1" ht="15">
      <c r="A17" s="18"/>
      <c r="B17" s="19"/>
      <c r="C17" s="20"/>
      <c r="D17" s="21"/>
      <c r="E17" s="62"/>
      <c r="F17" s="22"/>
      <c r="G17" s="23"/>
      <c r="H17" s="38">
        <f t="shared" si="1"/>
        <v>0</v>
      </c>
      <c r="I17" s="71">
        <f t="shared" si="0"/>
        <v>1</v>
      </c>
      <c r="J17" s="24"/>
      <c r="K17" s="6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6"/>
    </row>
    <row r="18" spans="1:33" s="17" customFormat="1" ht="15">
      <c r="A18" s="18"/>
      <c r="B18" s="19"/>
      <c r="C18" s="20"/>
      <c r="D18" s="21"/>
      <c r="E18" s="62"/>
      <c r="F18" s="22"/>
      <c r="G18" s="23"/>
      <c r="H18" s="38">
        <f t="shared" si="1"/>
        <v>0</v>
      </c>
      <c r="I18" s="71">
        <f t="shared" si="0"/>
        <v>1</v>
      </c>
      <c r="J18" s="24"/>
      <c r="K18" s="6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6"/>
    </row>
    <row r="19" spans="1:33" s="17" customFormat="1" ht="15">
      <c r="A19" s="18"/>
      <c r="B19" s="19"/>
      <c r="C19" s="20"/>
      <c r="D19" s="21"/>
      <c r="E19" s="62"/>
      <c r="F19" s="22"/>
      <c r="G19" s="23"/>
      <c r="H19" s="38">
        <f t="shared" si="1"/>
        <v>0</v>
      </c>
      <c r="I19" s="71">
        <f t="shared" si="0"/>
        <v>1</v>
      </c>
      <c r="J19" s="24"/>
      <c r="K19" s="6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6"/>
    </row>
    <row r="20" spans="1:33" s="17" customFormat="1" ht="15">
      <c r="A20" s="18"/>
      <c r="B20" s="19"/>
      <c r="C20" s="20"/>
      <c r="D20" s="21"/>
      <c r="E20" s="62"/>
      <c r="F20" s="22"/>
      <c r="G20" s="23"/>
      <c r="H20" s="38">
        <f t="shared" si="1"/>
        <v>0</v>
      </c>
      <c r="I20" s="71">
        <f t="shared" si="0"/>
        <v>1</v>
      </c>
      <c r="J20" s="24"/>
      <c r="K20" s="6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6"/>
    </row>
    <row r="21" spans="1:33" s="17" customFormat="1" ht="15">
      <c r="A21" s="18"/>
      <c r="B21" s="19"/>
      <c r="C21" s="20"/>
      <c r="D21" s="21"/>
      <c r="E21" s="62"/>
      <c r="F21" s="22"/>
      <c r="G21" s="23"/>
      <c r="H21" s="38">
        <f t="shared" si="1"/>
        <v>0</v>
      </c>
      <c r="I21" s="71">
        <f t="shared" si="0"/>
        <v>1</v>
      </c>
      <c r="J21" s="24"/>
      <c r="K21" s="6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6"/>
    </row>
    <row r="22" spans="1:33" s="17" customFormat="1" ht="15">
      <c r="A22" s="18"/>
      <c r="B22" s="19"/>
      <c r="C22" s="20"/>
      <c r="D22" s="21"/>
      <c r="E22" s="62"/>
      <c r="F22" s="22"/>
      <c r="G22" s="23"/>
      <c r="H22" s="38">
        <f t="shared" si="1"/>
        <v>0</v>
      </c>
      <c r="I22" s="71">
        <f t="shared" si="0"/>
        <v>1</v>
      </c>
      <c r="J22" s="24"/>
      <c r="K22" s="6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6"/>
    </row>
    <row r="23" spans="1:33" s="17" customFormat="1" ht="15">
      <c r="A23" s="18"/>
      <c r="B23" s="19"/>
      <c r="C23" s="20"/>
      <c r="D23" s="21"/>
      <c r="E23" s="62"/>
      <c r="F23" s="22"/>
      <c r="G23" s="23"/>
      <c r="H23" s="38">
        <f t="shared" si="1"/>
        <v>0</v>
      </c>
      <c r="I23" s="71">
        <f t="shared" si="0"/>
        <v>1</v>
      </c>
      <c r="J23" s="24"/>
      <c r="K23" s="6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6"/>
    </row>
    <row r="24" spans="1:33" s="17" customFormat="1" ht="15">
      <c r="A24" s="18"/>
      <c r="B24" s="19"/>
      <c r="C24" s="20"/>
      <c r="D24" s="21"/>
      <c r="E24" s="62"/>
      <c r="F24" s="22"/>
      <c r="G24" s="23"/>
      <c r="H24" s="38">
        <f t="shared" si="1"/>
        <v>0</v>
      </c>
      <c r="I24" s="71">
        <f t="shared" si="0"/>
        <v>1</v>
      </c>
      <c r="J24" s="24"/>
      <c r="K24" s="6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6"/>
    </row>
    <row r="25" spans="1:33" s="17" customFormat="1" ht="15">
      <c r="A25" s="18"/>
      <c r="B25" s="19"/>
      <c r="C25" s="20"/>
      <c r="D25" s="21"/>
      <c r="E25" s="62"/>
      <c r="F25" s="22"/>
      <c r="G25" s="23"/>
      <c r="H25" s="38">
        <f t="shared" si="1"/>
        <v>0</v>
      </c>
      <c r="I25" s="71">
        <f t="shared" si="0"/>
        <v>1</v>
      </c>
      <c r="J25" s="24"/>
      <c r="K25" s="6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6"/>
    </row>
    <row r="26" spans="1:33" s="17" customFormat="1" ht="15">
      <c r="A26" s="18"/>
      <c r="B26" s="19"/>
      <c r="C26" s="20"/>
      <c r="D26" s="21"/>
      <c r="E26" s="62"/>
      <c r="F26" s="22"/>
      <c r="G26" s="23"/>
      <c r="H26" s="38">
        <f t="shared" si="1"/>
        <v>0</v>
      </c>
      <c r="I26" s="71">
        <f t="shared" si="0"/>
        <v>1</v>
      </c>
      <c r="J26" s="24"/>
      <c r="K26" s="6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6"/>
    </row>
    <row r="27" spans="1:33" s="17" customFormat="1" ht="15">
      <c r="A27" s="18"/>
      <c r="B27" s="19"/>
      <c r="C27" s="20"/>
      <c r="D27" s="21"/>
      <c r="E27" s="62"/>
      <c r="F27" s="22"/>
      <c r="G27" s="23"/>
      <c r="H27" s="38">
        <f t="shared" si="1"/>
        <v>0</v>
      </c>
      <c r="I27" s="71">
        <f t="shared" si="0"/>
        <v>1</v>
      </c>
      <c r="J27" s="24"/>
      <c r="K27" s="6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6"/>
    </row>
    <row r="28" spans="1:33" s="17" customFormat="1" ht="15">
      <c r="A28" s="18"/>
      <c r="B28" s="19"/>
      <c r="C28" s="20"/>
      <c r="D28" s="21"/>
      <c r="E28" s="62"/>
      <c r="F28" s="22"/>
      <c r="G28" s="23"/>
      <c r="H28" s="38">
        <f t="shared" si="1"/>
        <v>0</v>
      </c>
      <c r="I28" s="71">
        <f t="shared" si="0"/>
        <v>1</v>
      </c>
      <c r="J28" s="24"/>
      <c r="K28" s="6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6"/>
    </row>
    <row r="29" spans="1:33" s="17" customFormat="1" ht="15">
      <c r="A29" s="18"/>
      <c r="B29" s="19"/>
      <c r="C29" s="20"/>
      <c r="D29" s="21"/>
      <c r="E29" s="62"/>
      <c r="F29" s="22"/>
      <c r="G29" s="23"/>
      <c r="H29" s="38">
        <f t="shared" si="1"/>
        <v>0</v>
      </c>
      <c r="I29" s="71">
        <f t="shared" si="0"/>
        <v>1</v>
      </c>
      <c r="J29" s="24"/>
      <c r="K29" s="6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6"/>
    </row>
    <row r="30" spans="1:33" s="17" customFormat="1" ht="15">
      <c r="A30" s="18"/>
      <c r="B30" s="19"/>
      <c r="C30" s="20"/>
      <c r="D30" s="21"/>
      <c r="E30" s="62"/>
      <c r="F30" s="22"/>
      <c r="G30" s="23"/>
      <c r="H30" s="38">
        <f t="shared" si="1"/>
        <v>0</v>
      </c>
      <c r="I30" s="71">
        <f t="shared" si="0"/>
        <v>1</v>
      </c>
      <c r="J30" s="24"/>
      <c r="K30" s="6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6"/>
    </row>
    <row r="31" spans="1:33" s="17" customFormat="1" ht="15">
      <c r="A31" s="18"/>
      <c r="B31" s="19"/>
      <c r="C31" s="20"/>
      <c r="D31" s="21"/>
      <c r="E31" s="62"/>
      <c r="F31" s="22"/>
      <c r="G31" s="23"/>
      <c r="H31" s="38">
        <f t="shared" si="1"/>
        <v>0</v>
      </c>
      <c r="I31" s="71">
        <f t="shared" si="0"/>
        <v>1</v>
      </c>
      <c r="J31" s="24"/>
      <c r="K31" s="6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6"/>
    </row>
    <row r="32" spans="1:33" s="17" customFormat="1" ht="15">
      <c r="A32" s="18"/>
      <c r="B32" s="19"/>
      <c r="C32" s="20"/>
      <c r="D32" s="21"/>
      <c r="E32" s="62"/>
      <c r="F32" s="22"/>
      <c r="G32" s="23"/>
      <c r="H32" s="38">
        <f t="shared" si="1"/>
        <v>0</v>
      </c>
      <c r="I32" s="71">
        <f t="shared" si="0"/>
        <v>1</v>
      </c>
      <c r="J32" s="24"/>
      <c r="K32" s="6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6"/>
    </row>
    <row r="33" spans="1:33" s="17" customFormat="1" ht="15">
      <c r="A33" s="18"/>
      <c r="B33" s="19"/>
      <c r="C33" s="20"/>
      <c r="D33" s="21"/>
      <c r="E33" s="62"/>
      <c r="F33" s="22"/>
      <c r="G33" s="23"/>
      <c r="H33" s="38">
        <f t="shared" si="1"/>
        <v>0</v>
      </c>
      <c r="I33" s="71">
        <f t="shared" si="0"/>
        <v>1</v>
      </c>
      <c r="J33" s="24"/>
      <c r="K33" s="6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6"/>
    </row>
    <row r="34" spans="1:33" s="17" customFormat="1" ht="15">
      <c r="A34" s="18"/>
      <c r="B34" s="19"/>
      <c r="C34" s="20"/>
      <c r="D34" s="21"/>
      <c r="E34" s="62"/>
      <c r="F34" s="22"/>
      <c r="G34" s="23"/>
      <c r="H34" s="38">
        <f t="shared" si="1"/>
        <v>0</v>
      </c>
      <c r="I34" s="71">
        <f t="shared" si="0"/>
        <v>1</v>
      </c>
      <c r="J34" s="24"/>
      <c r="K34" s="6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6"/>
    </row>
    <row r="35" spans="1:33" s="17" customFormat="1" ht="15">
      <c r="A35" s="18"/>
      <c r="B35" s="19"/>
      <c r="C35" s="20"/>
      <c r="D35" s="21"/>
      <c r="E35" s="62"/>
      <c r="F35" s="22"/>
      <c r="G35" s="23"/>
      <c r="H35" s="38">
        <f t="shared" si="1"/>
        <v>0</v>
      </c>
      <c r="I35" s="71">
        <f t="shared" si="0"/>
        <v>1</v>
      </c>
      <c r="J35" s="24"/>
      <c r="K35" s="6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6"/>
    </row>
    <row r="36" spans="1:33" s="17" customFormat="1" ht="15">
      <c r="A36" s="18"/>
      <c r="B36" s="19"/>
      <c r="C36" s="20"/>
      <c r="D36" s="21"/>
      <c r="E36" s="62"/>
      <c r="F36" s="22"/>
      <c r="G36" s="23"/>
      <c r="H36" s="38">
        <f t="shared" si="1"/>
        <v>0</v>
      </c>
      <c r="I36" s="71">
        <f t="shared" si="0"/>
        <v>1</v>
      </c>
      <c r="J36" s="24"/>
      <c r="K36" s="6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6"/>
    </row>
    <row r="37" spans="1:33" s="17" customFormat="1" ht="15">
      <c r="A37" s="18"/>
      <c r="B37" s="19"/>
      <c r="C37" s="20"/>
      <c r="D37" s="21"/>
      <c r="E37" s="62"/>
      <c r="F37" s="22"/>
      <c r="G37" s="23"/>
      <c r="H37" s="38">
        <f t="shared" si="1"/>
        <v>0</v>
      </c>
      <c r="I37" s="71">
        <f t="shared" si="0"/>
        <v>1</v>
      </c>
      <c r="J37" s="24"/>
      <c r="K37" s="6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6"/>
    </row>
    <row r="38" spans="1:33" s="17" customFormat="1" ht="15">
      <c r="A38" s="18"/>
      <c r="B38" s="19"/>
      <c r="C38" s="20"/>
      <c r="D38" s="21"/>
      <c r="E38" s="62"/>
      <c r="F38" s="22"/>
      <c r="G38" s="23"/>
      <c r="H38" s="38">
        <f t="shared" si="1"/>
        <v>0</v>
      </c>
      <c r="I38" s="71">
        <f t="shared" si="0"/>
        <v>1</v>
      </c>
      <c r="J38" s="24"/>
      <c r="K38" s="6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6"/>
    </row>
    <row r="39" spans="1:33" s="17" customFormat="1" ht="15">
      <c r="A39" s="18"/>
      <c r="B39" s="19"/>
      <c r="C39" s="20"/>
      <c r="D39" s="21"/>
      <c r="E39" s="62"/>
      <c r="F39" s="22"/>
      <c r="G39" s="23"/>
      <c r="H39" s="38">
        <f t="shared" si="1"/>
        <v>0</v>
      </c>
      <c r="I39" s="71">
        <f t="shared" si="0"/>
        <v>1</v>
      </c>
      <c r="J39" s="24"/>
      <c r="K39" s="6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6"/>
    </row>
    <row r="40" spans="1:33" s="17" customFormat="1" ht="15">
      <c r="A40" s="18"/>
      <c r="B40" s="19"/>
      <c r="C40" s="20"/>
      <c r="D40" s="21"/>
      <c r="E40" s="62"/>
      <c r="F40" s="22"/>
      <c r="G40" s="23"/>
      <c r="H40" s="38">
        <f t="shared" si="1"/>
        <v>0</v>
      </c>
      <c r="I40" s="71">
        <f t="shared" si="0"/>
        <v>1</v>
      </c>
      <c r="J40" s="24"/>
      <c r="K40" s="6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6"/>
    </row>
    <row r="41" spans="1:33" s="17" customFormat="1" ht="15">
      <c r="A41" s="18"/>
      <c r="B41" s="19"/>
      <c r="C41" s="20"/>
      <c r="D41" s="21"/>
      <c r="E41" s="62"/>
      <c r="F41" s="22"/>
      <c r="G41" s="23"/>
      <c r="H41" s="38">
        <f t="shared" si="1"/>
        <v>0</v>
      </c>
      <c r="I41" s="71">
        <f t="shared" si="0"/>
        <v>1</v>
      </c>
      <c r="J41" s="24"/>
      <c r="K41" s="6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6"/>
    </row>
    <row r="42" spans="1:33" s="17" customFormat="1" ht="15.75" thickBot="1">
      <c r="A42" s="25"/>
      <c r="B42" s="26"/>
      <c r="C42" s="27"/>
      <c r="D42" s="28"/>
      <c r="E42" s="63"/>
      <c r="F42" s="29"/>
      <c r="G42" s="30"/>
      <c r="H42" s="38">
        <f t="shared" si="1"/>
        <v>0</v>
      </c>
      <c r="I42" s="71">
        <f t="shared" si="0"/>
        <v>1</v>
      </c>
      <c r="J42" s="31"/>
      <c r="K42" s="68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6"/>
    </row>
    <row r="43" spans="1:11" ht="15.75" thickBot="1">
      <c r="A43" s="39" t="s">
        <v>43</v>
      </c>
      <c r="B43" s="40"/>
      <c r="C43" s="40"/>
      <c r="D43" s="40"/>
      <c r="E43" s="40"/>
      <c r="F43" s="40"/>
      <c r="G43" s="41">
        <f>SUM(G8:G42)</f>
        <v>0</v>
      </c>
      <c r="H43" s="41">
        <f>SUM(H8:H42)</f>
        <v>0</v>
      </c>
      <c r="I43" s="41"/>
      <c r="J43" s="42"/>
      <c r="K43" s="42"/>
    </row>
    <row r="44" spans="1:11" ht="15">
      <c r="A44" s="43"/>
      <c r="B44" s="43"/>
      <c r="C44" s="43"/>
      <c r="D44" s="43"/>
      <c r="E44" s="43"/>
      <c r="F44" s="43"/>
      <c r="G44" s="43">
        <f>G43/2008</f>
        <v>0</v>
      </c>
      <c r="H44" s="44">
        <f>H43</f>
        <v>0</v>
      </c>
      <c r="I44" s="43"/>
      <c r="J44" s="43"/>
      <c r="K44" s="43"/>
    </row>
    <row r="45" spans="1:11" ht="15">
      <c r="A45" s="43"/>
      <c r="B45" s="43"/>
      <c r="C45" s="43"/>
      <c r="D45" s="45" t="s">
        <v>21</v>
      </c>
      <c r="E45" s="43"/>
      <c r="F45" s="43"/>
      <c r="G45" s="75">
        <f>G44+H44</f>
        <v>0</v>
      </c>
      <c r="H45" s="76"/>
      <c r="I45" s="43"/>
      <c r="J45" s="43"/>
      <c r="K45" s="1"/>
    </row>
    <row r="46" spans="1:11" ht="15">
      <c r="A46" s="46" t="s">
        <v>2</v>
      </c>
      <c r="B46" s="47"/>
      <c r="C46" s="47"/>
      <c r="D46" s="47"/>
      <c r="E46" s="47"/>
      <c r="F46" s="47"/>
      <c r="G46" s="47"/>
      <c r="H46" s="47"/>
      <c r="I46" s="47"/>
      <c r="J46" s="47"/>
      <c r="K46" s="1"/>
    </row>
    <row r="47" spans="1:11" ht="15">
      <c r="A47" s="48" t="s">
        <v>9</v>
      </c>
      <c r="B47" s="85" t="s">
        <v>26</v>
      </c>
      <c r="C47" s="85"/>
      <c r="D47" s="85"/>
      <c r="E47" s="85"/>
      <c r="F47" s="85"/>
      <c r="G47" s="85"/>
      <c r="H47" s="85"/>
      <c r="I47" s="85"/>
      <c r="J47" s="85"/>
      <c r="K47" s="1"/>
    </row>
    <row r="48" spans="1:11" ht="15">
      <c r="A48" s="48" t="s">
        <v>10</v>
      </c>
      <c r="B48" s="85" t="s">
        <v>8</v>
      </c>
      <c r="C48" s="85"/>
      <c r="D48" s="85"/>
      <c r="E48" s="85"/>
      <c r="F48" s="85"/>
      <c r="G48" s="85"/>
      <c r="H48" s="85"/>
      <c r="I48" s="85"/>
      <c r="J48" s="85"/>
      <c r="K48" s="1"/>
    </row>
    <row r="49" spans="1:11" ht="15">
      <c r="A49" s="48" t="s">
        <v>44</v>
      </c>
      <c r="B49" s="85" t="s">
        <v>45</v>
      </c>
      <c r="C49" s="85"/>
      <c r="D49" s="85"/>
      <c r="E49" s="85"/>
      <c r="F49" s="85"/>
      <c r="G49" s="85"/>
      <c r="H49" s="85"/>
      <c r="I49" s="85"/>
      <c r="J49" s="85"/>
      <c r="K49" s="1"/>
    </row>
    <row r="50" spans="1:11" ht="45">
      <c r="A50" s="49" t="s">
        <v>32</v>
      </c>
      <c r="B50" s="89" t="s">
        <v>19</v>
      </c>
      <c r="C50" s="89"/>
      <c r="D50" s="89"/>
      <c r="E50" s="89"/>
      <c r="F50" s="89"/>
      <c r="G50" s="89"/>
      <c r="H50" s="89"/>
      <c r="I50" s="89"/>
      <c r="J50" s="89"/>
      <c r="K50" s="1"/>
    </row>
    <row r="51" spans="1:11" ht="45">
      <c r="A51" s="49" t="s">
        <v>33</v>
      </c>
      <c r="B51" s="89" t="s">
        <v>35</v>
      </c>
      <c r="C51" s="89"/>
      <c r="D51" s="89"/>
      <c r="E51" s="89"/>
      <c r="F51" s="89"/>
      <c r="G51" s="89"/>
      <c r="H51" s="89"/>
      <c r="I51" s="89"/>
      <c r="J51" s="89"/>
      <c r="K51" s="1"/>
    </row>
    <row r="52" spans="1:11" ht="15">
      <c r="A52" s="48" t="s">
        <v>11</v>
      </c>
      <c r="B52" s="85" t="s">
        <v>20</v>
      </c>
      <c r="C52" s="85"/>
      <c r="D52" s="85"/>
      <c r="E52" s="85"/>
      <c r="F52" s="85"/>
      <c r="G52" s="85"/>
      <c r="H52" s="85"/>
      <c r="I52" s="85"/>
      <c r="J52" s="85"/>
      <c r="K52" s="1"/>
    </row>
    <row r="53" spans="1:11" ht="30">
      <c r="A53" s="49" t="s">
        <v>0</v>
      </c>
      <c r="B53" s="89" t="s">
        <v>16</v>
      </c>
      <c r="C53" s="89"/>
      <c r="D53" s="89"/>
      <c r="E53" s="89"/>
      <c r="F53" s="89"/>
      <c r="G53" s="89"/>
      <c r="H53" s="89"/>
      <c r="I53" s="89"/>
      <c r="J53" s="89"/>
      <c r="K53" s="1"/>
    </row>
    <row r="54" spans="1:10" ht="30">
      <c r="A54" s="49" t="s">
        <v>34</v>
      </c>
      <c r="B54" s="89" t="s">
        <v>36</v>
      </c>
      <c r="C54" s="89"/>
      <c r="D54" s="89"/>
      <c r="E54" s="89"/>
      <c r="F54" s="89"/>
      <c r="G54" s="89"/>
      <c r="H54" s="89"/>
      <c r="I54" s="89"/>
      <c r="J54" s="89"/>
    </row>
    <row r="55" ht="15">
      <c r="A55" s="60"/>
    </row>
    <row r="56" ht="15">
      <c r="A56" s="60"/>
    </row>
    <row r="57" ht="15">
      <c r="A57" s="60"/>
    </row>
  </sheetData>
  <sheetProtection password="CC6B" sheet="1"/>
  <mergeCells count="24">
    <mergeCell ref="B54:J54"/>
    <mergeCell ref="A1:J1"/>
    <mergeCell ref="A2:J2"/>
    <mergeCell ref="A6:A7"/>
    <mergeCell ref="H6:H7"/>
    <mergeCell ref="C6:D6"/>
    <mergeCell ref="B53:J53"/>
    <mergeCell ref="B49:J49"/>
    <mergeCell ref="B50:J50"/>
    <mergeCell ref="B4:J4"/>
    <mergeCell ref="K6:K7"/>
    <mergeCell ref="E6:E7"/>
    <mergeCell ref="I6:I7"/>
    <mergeCell ref="B52:J52"/>
    <mergeCell ref="B5:J5"/>
    <mergeCell ref="B47:J47"/>
    <mergeCell ref="B48:J48"/>
    <mergeCell ref="B51:J51"/>
    <mergeCell ref="B3:J3"/>
    <mergeCell ref="G45:H45"/>
    <mergeCell ref="G6:G7"/>
    <mergeCell ref="B6:B7"/>
    <mergeCell ref="J6:J7"/>
    <mergeCell ref="F6:F7"/>
  </mergeCells>
  <printOptions/>
  <pageMargins left="1.0236220472440944" right="1.0236220472440944" top="0.3937007874015748" bottom="0.3937007874015748" header="0.31496062992125984" footer="0.31496062992125984"/>
  <pageSetup fitToHeight="1" fitToWidth="1" horizontalDpi="600" verticalDpi="600" orientation="landscape" paperSize="9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6"/>
  <sheetViews>
    <sheetView zoomScale="80" zoomScaleNormal="80" zoomScalePageLayoutView="0" workbookViewId="0" topLeftCell="A1">
      <selection activeCell="B66" sqref="B66"/>
    </sheetView>
  </sheetViews>
  <sheetFormatPr defaultColWidth="9.140625" defaultRowHeight="15"/>
  <cols>
    <col min="1" max="1" width="30.140625" style="2" customWidth="1"/>
    <col min="2" max="2" width="22.8515625" style="2" customWidth="1"/>
    <col min="3" max="3" width="13.00390625" style="2" customWidth="1"/>
    <col min="4" max="4" width="11.8515625" style="2" customWidth="1"/>
    <col min="5" max="5" width="15.57421875" style="2" customWidth="1"/>
    <col min="6" max="6" width="16.00390625" style="2" customWidth="1"/>
    <col min="7" max="7" width="14.8515625" style="2" customWidth="1"/>
    <col min="8" max="8" width="11.57421875" style="2" customWidth="1"/>
    <col min="9" max="9" width="10.57421875" style="2" customWidth="1"/>
    <col min="10" max="11" width="31.57421875" style="2" customWidth="1"/>
    <col min="12" max="32" width="9.140625" style="1" customWidth="1"/>
    <col min="33" max="16384" width="9.140625" style="2" customWidth="1"/>
  </cols>
  <sheetData>
    <row r="1" spans="1:11" ht="16.5" customHeight="1" thickBot="1">
      <c r="A1" s="90" t="s">
        <v>41</v>
      </c>
      <c r="B1" s="91"/>
      <c r="C1" s="91"/>
      <c r="D1" s="91"/>
      <c r="E1" s="91"/>
      <c r="F1" s="91"/>
      <c r="G1" s="91"/>
      <c r="H1" s="91"/>
      <c r="I1" s="91"/>
      <c r="J1" s="92"/>
      <c r="K1" s="1"/>
    </row>
    <row r="2" spans="1:11" ht="13.5" customHeight="1" thickBot="1">
      <c r="A2" s="93" t="s">
        <v>5</v>
      </c>
      <c r="B2" s="94"/>
      <c r="C2" s="94"/>
      <c r="D2" s="94"/>
      <c r="E2" s="94"/>
      <c r="F2" s="94"/>
      <c r="G2" s="94"/>
      <c r="H2" s="94"/>
      <c r="I2" s="94"/>
      <c r="J2" s="95"/>
      <c r="K2" s="1"/>
    </row>
    <row r="3" spans="1:11" ht="15">
      <c r="A3" s="32" t="s">
        <v>28</v>
      </c>
      <c r="B3" s="72" t="s">
        <v>27</v>
      </c>
      <c r="C3" s="73"/>
      <c r="D3" s="73"/>
      <c r="E3" s="73"/>
      <c r="F3" s="73"/>
      <c r="G3" s="73"/>
      <c r="H3" s="73"/>
      <c r="I3" s="73"/>
      <c r="J3" s="74"/>
      <c r="K3" s="1"/>
    </row>
    <row r="4" spans="1:11" ht="15">
      <c r="A4" s="33" t="s">
        <v>3</v>
      </c>
      <c r="B4" s="102"/>
      <c r="C4" s="103"/>
      <c r="D4" s="103"/>
      <c r="E4" s="103"/>
      <c r="F4" s="103"/>
      <c r="G4" s="103"/>
      <c r="H4" s="103"/>
      <c r="I4" s="103"/>
      <c r="J4" s="104"/>
      <c r="K4" s="1"/>
    </row>
    <row r="5" spans="1:11" ht="15.75" thickBot="1">
      <c r="A5" s="34" t="s">
        <v>4</v>
      </c>
      <c r="B5" s="86"/>
      <c r="C5" s="87"/>
      <c r="D5" s="87"/>
      <c r="E5" s="87"/>
      <c r="F5" s="87"/>
      <c r="G5" s="87"/>
      <c r="H5" s="87"/>
      <c r="I5" s="87"/>
      <c r="J5" s="88"/>
      <c r="K5" s="1"/>
    </row>
    <row r="6" spans="1:33" s="5" customFormat="1" ht="15" customHeight="1">
      <c r="A6" s="96" t="s">
        <v>1</v>
      </c>
      <c r="B6" s="79" t="s">
        <v>7</v>
      </c>
      <c r="C6" s="100" t="s">
        <v>42</v>
      </c>
      <c r="D6" s="101"/>
      <c r="E6" s="81" t="s">
        <v>32</v>
      </c>
      <c r="F6" s="81" t="s">
        <v>33</v>
      </c>
      <c r="G6" s="77" t="s">
        <v>11</v>
      </c>
      <c r="H6" s="98" t="s">
        <v>12</v>
      </c>
      <c r="I6" s="83" t="s">
        <v>13</v>
      </c>
      <c r="J6" s="81" t="s">
        <v>29</v>
      </c>
      <c r="K6" s="81" t="s">
        <v>34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4"/>
    </row>
    <row r="7" spans="1:33" s="8" customFormat="1" ht="102.75" customHeight="1" thickBot="1">
      <c r="A7" s="97"/>
      <c r="B7" s="80"/>
      <c r="C7" s="35" t="s">
        <v>25</v>
      </c>
      <c r="D7" s="36" t="s">
        <v>6</v>
      </c>
      <c r="E7" s="82"/>
      <c r="F7" s="82"/>
      <c r="G7" s="78"/>
      <c r="H7" s="99"/>
      <c r="I7" s="84"/>
      <c r="J7" s="82"/>
      <c r="K7" s="82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7"/>
    </row>
    <row r="8" spans="1:33" s="17" customFormat="1" ht="15">
      <c r="A8" s="51" t="s">
        <v>14</v>
      </c>
      <c r="B8" s="52" t="s">
        <v>15</v>
      </c>
      <c r="C8" s="53">
        <v>44197</v>
      </c>
      <c r="D8" s="54">
        <v>44417</v>
      </c>
      <c r="E8" s="61">
        <v>1</v>
      </c>
      <c r="F8" s="13">
        <v>1</v>
      </c>
      <c r="G8" s="14"/>
      <c r="H8" s="38">
        <f>I8/221*F8</f>
        <v>1</v>
      </c>
      <c r="I8" s="37">
        <f>IF(J8="",(D8-C8+1),((D8-C8+1)-J8))</f>
        <v>221</v>
      </c>
      <c r="J8" s="15"/>
      <c r="K8" s="66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6"/>
    </row>
    <row r="9" spans="1:33" s="17" customFormat="1" ht="30">
      <c r="A9" s="51" t="s">
        <v>14</v>
      </c>
      <c r="B9" s="52" t="s">
        <v>15</v>
      </c>
      <c r="C9" s="53">
        <v>44287</v>
      </c>
      <c r="D9" s="64">
        <v>44377</v>
      </c>
      <c r="E9" s="65">
        <v>1</v>
      </c>
      <c r="F9" s="13">
        <v>0.5</v>
      </c>
      <c r="G9" s="14"/>
      <c r="H9" s="38">
        <f>I9/221*F9</f>
        <v>0.20588235294117646</v>
      </c>
      <c r="I9" s="37">
        <f>IF(J9="",(D9-C9+1),((D9-C9+1)-J9))</f>
        <v>91</v>
      </c>
      <c r="J9" s="15"/>
      <c r="K9" s="66" t="s">
        <v>38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6"/>
    </row>
    <row r="10" spans="1:33" s="17" customFormat="1" ht="30">
      <c r="A10" s="55" t="s">
        <v>30</v>
      </c>
      <c r="B10" s="56" t="s">
        <v>15</v>
      </c>
      <c r="C10" s="57">
        <v>44228</v>
      </c>
      <c r="D10" s="59">
        <v>44347</v>
      </c>
      <c r="E10" s="62">
        <v>1</v>
      </c>
      <c r="F10" s="70">
        <v>0</v>
      </c>
      <c r="G10" s="23"/>
      <c r="H10" s="38">
        <f aca="true" t="shared" si="0" ref="H10:H43">I10/221*F10</f>
        <v>0</v>
      </c>
      <c r="I10" s="37">
        <f>IF(J10="",(D10-C10+1),((D10-C10+1)-J10))</f>
        <v>120</v>
      </c>
      <c r="J10" s="24"/>
      <c r="K10" s="67" t="s">
        <v>37</v>
      </c>
      <c r="L10" s="1" t="s">
        <v>40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6"/>
    </row>
    <row r="11" spans="1:33" s="17" customFormat="1" ht="15">
      <c r="A11" s="55" t="s">
        <v>17</v>
      </c>
      <c r="B11" s="56" t="s">
        <v>18</v>
      </c>
      <c r="C11" s="58">
        <v>44256</v>
      </c>
      <c r="D11" s="59">
        <v>44347</v>
      </c>
      <c r="E11" s="62"/>
      <c r="F11" s="22"/>
      <c r="G11" s="23">
        <v>240</v>
      </c>
      <c r="H11" s="38">
        <f t="shared" si="0"/>
        <v>0</v>
      </c>
      <c r="I11" s="37">
        <f aca="true" t="shared" si="1" ref="I11:I43">IF(J11="",(D11-C11+1),((D11-C11+1)-J11))</f>
        <v>92</v>
      </c>
      <c r="J11" s="24"/>
      <c r="K11" s="6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6"/>
    </row>
    <row r="12" spans="1:33" s="17" customFormat="1" ht="15">
      <c r="A12" s="55" t="s">
        <v>22</v>
      </c>
      <c r="B12" s="56" t="s">
        <v>15</v>
      </c>
      <c r="C12" s="58">
        <v>44197</v>
      </c>
      <c r="D12" s="59">
        <v>44377</v>
      </c>
      <c r="E12" s="62">
        <v>1</v>
      </c>
      <c r="F12" s="22">
        <v>1</v>
      </c>
      <c r="G12" s="23"/>
      <c r="H12" s="38">
        <f t="shared" si="0"/>
        <v>-0.08597285067873303</v>
      </c>
      <c r="I12" s="37">
        <f t="shared" si="1"/>
        <v>-19</v>
      </c>
      <c r="J12" s="24">
        <v>200</v>
      </c>
      <c r="K12" s="6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6"/>
    </row>
    <row r="13" spans="1:33" s="17" customFormat="1" ht="15">
      <c r="A13" s="55" t="s">
        <v>23</v>
      </c>
      <c r="B13" s="56" t="s">
        <v>24</v>
      </c>
      <c r="C13" s="58">
        <v>44317</v>
      </c>
      <c r="D13" s="59">
        <v>44417</v>
      </c>
      <c r="E13" s="62"/>
      <c r="F13" s="22"/>
      <c r="G13" s="23">
        <v>80</v>
      </c>
      <c r="H13" s="38">
        <f t="shared" si="0"/>
        <v>0</v>
      </c>
      <c r="I13" s="37">
        <f t="shared" si="1"/>
        <v>101</v>
      </c>
      <c r="J13" s="24"/>
      <c r="K13" s="67"/>
      <c r="L13" s="1"/>
      <c r="M13" s="1"/>
      <c r="N13" s="1"/>
      <c r="O13" s="1"/>
      <c r="P13" s="1"/>
      <c r="Q13" s="50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6"/>
    </row>
    <row r="14" spans="1:33" s="17" customFormat="1" ht="15">
      <c r="A14" s="55" t="s">
        <v>31</v>
      </c>
      <c r="B14" s="56" t="s">
        <v>15</v>
      </c>
      <c r="C14" s="58">
        <v>44197</v>
      </c>
      <c r="D14" s="59">
        <v>44417</v>
      </c>
      <c r="E14" s="62">
        <v>1</v>
      </c>
      <c r="F14" s="22">
        <v>1</v>
      </c>
      <c r="G14" s="23"/>
      <c r="H14" s="38">
        <f t="shared" si="0"/>
        <v>1</v>
      </c>
      <c r="I14" s="37">
        <f t="shared" si="1"/>
        <v>221</v>
      </c>
      <c r="J14" s="24"/>
      <c r="K14" s="6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6"/>
    </row>
    <row r="15" spans="1:33" s="17" customFormat="1" ht="15">
      <c r="A15" s="18"/>
      <c r="B15" s="19"/>
      <c r="C15" s="20"/>
      <c r="D15" s="21"/>
      <c r="E15" s="62"/>
      <c r="F15" s="22"/>
      <c r="G15" s="23"/>
      <c r="H15" s="38">
        <f t="shared" si="0"/>
        <v>0</v>
      </c>
      <c r="I15" s="37">
        <f t="shared" si="1"/>
        <v>1</v>
      </c>
      <c r="J15" s="24"/>
      <c r="K15" s="6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6"/>
    </row>
    <row r="16" spans="1:33" s="17" customFormat="1" ht="15">
      <c r="A16" s="18"/>
      <c r="B16" s="19"/>
      <c r="C16" s="20"/>
      <c r="D16" s="21"/>
      <c r="E16" s="62"/>
      <c r="F16" s="22"/>
      <c r="G16" s="23"/>
      <c r="H16" s="38">
        <f t="shared" si="0"/>
        <v>0</v>
      </c>
      <c r="I16" s="37">
        <f t="shared" si="1"/>
        <v>1</v>
      </c>
      <c r="J16" s="24"/>
      <c r="K16" s="6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6"/>
    </row>
    <row r="17" spans="1:33" s="17" customFormat="1" ht="15">
      <c r="A17" s="18"/>
      <c r="B17" s="19"/>
      <c r="C17" s="20"/>
      <c r="D17" s="21"/>
      <c r="E17" s="62"/>
      <c r="F17" s="22"/>
      <c r="G17" s="23"/>
      <c r="H17" s="38">
        <f t="shared" si="0"/>
        <v>0</v>
      </c>
      <c r="I17" s="37">
        <f t="shared" si="1"/>
        <v>1</v>
      </c>
      <c r="J17" s="24"/>
      <c r="K17" s="6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6"/>
    </row>
    <row r="18" spans="1:33" s="17" customFormat="1" ht="15">
      <c r="A18" s="18"/>
      <c r="B18" s="19"/>
      <c r="C18" s="20"/>
      <c r="D18" s="21"/>
      <c r="E18" s="62"/>
      <c r="F18" s="22"/>
      <c r="G18" s="23"/>
      <c r="H18" s="38">
        <f t="shared" si="0"/>
        <v>0</v>
      </c>
      <c r="I18" s="37">
        <f t="shared" si="1"/>
        <v>1</v>
      </c>
      <c r="J18" s="24"/>
      <c r="K18" s="6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6"/>
    </row>
    <row r="19" spans="1:33" s="17" customFormat="1" ht="15">
      <c r="A19" s="18"/>
      <c r="B19" s="19"/>
      <c r="C19" s="20"/>
      <c r="D19" s="21"/>
      <c r="E19" s="62"/>
      <c r="F19" s="22"/>
      <c r="G19" s="23"/>
      <c r="H19" s="38">
        <f t="shared" si="0"/>
        <v>0</v>
      </c>
      <c r="I19" s="37">
        <f t="shared" si="1"/>
        <v>1</v>
      </c>
      <c r="J19" s="24"/>
      <c r="K19" s="6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6"/>
    </row>
    <row r="20" spans="1:33" s="17" customFormat="1" ht="15">
      <c r="A20" s="18"/>
      <c r="B20" s="19"/>
      <c r="C20" s="20"/>
      <c r="D20" s="21"/>
      <c r="E20" s="62"/>
      <c r="F20" s="22"/>
      <c r="G20" s="23"/>
      <c r="H20" s="38">
        <f t="shared" si="0"/>
        <v>0</v>
      </c>
      <c r="I20" s="37">
        <f t="shared" si="1"/>
        <v>1</v>
      </c>
      <c r="J20" s="24"/>
      <c r="K20" s="6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6"/>
    </row>
    <row r="21" spans="1:33" s="17" customFormat="1" ht="15">
      <c r="A21" s="18"/>
      <c r="B21" s="19"/>
      <c r="C21" s="20"/>
      <c r="D21" s="21"/>
      <c r="E21" s="62"/>
      <c r="F21" s="22"/>
      <c r="G21" s="23"/>
      <c r="H21" s="38">
        <f t="shared" si="0"/>
        <v>0</v>
      </c>
      <c r="I21" s="37">
        <f t="shared" si="1"/>
        <v>1</v>
      </c>
      <c r="J21" s="24"/>
      <c r="K21" s="6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6"/>
    </row>
    <row r="22" spans="1:33" s="17" customFormat="1" ht="15">
      <c r="A22" s="18"/>
      <c r="B22" s="19"/>
      <c r="C22" s="20"/>
      <c r="D22" s="21"/>
      <c r="E22" s="62"/>
      <c r="F22" s="22"/>
      <c r="G22" s="23"/>
      <c r="H22" s="38">
        <f t="shared" si="0"/>
        <v>0</v>
      </c>
      <c r="I22" s="37">
        <f t="shared" si="1"/>
        <v>1</v>
      </c>
      <c r="J22" s="24"/>
      <c r="K22" s="6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6"/>
    </row>
    <row r="23" spans="1:33" s="17" customFormat="1" ht="15">
      <c r="A23" s="18"/>
      <c r="B23" s="19"/>
      <c r="C23" s="20"/>
      <c r="D23" s="21"/>
      <c r="E23" s="62"/>
      <c r="F23" s="22"/>
      <c r="G23" s="23"/>
      <c r="H23" s="38">
        <f t="shared" si="0"/>
        <v>0</v>
      </c>
      <c r="I23" s="37">
        <f t="shared" si="1"/>
        <v>1</v>
      </c>
      <c r="J23" s="24"/>
      <c r="K23" s="6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6"/>
    </row>
    <row r="24" spans="1:33" s="17" customFormat="1" ht="15">
      <c r="A24" s="18"/>
      <c r="B24" s="19"/>
      <c r="C24" s="20"/>
      <c r="D24" s="21"/>
      <c r="E24" s="62"/>
      <c r="F24" s="22"/>
      <c r="G24" s="23"/>
      <c r="H24" s="38">
        <f t="shared" si="0"/>
        <v>0</v>
      </c>
      <c r="I24" s="37">
        <f t="shared" si="1"/>
        <v>1</v>
      </c>
      <c r="J24" s="24"/>
      <c r="K24" s="6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6"/>
    </row>
    <row r="25" spans="1:33" s="17" customFormat="1" ht="15">
      <c r="A25" s="18"/>
      <c r="B25" s="19"/>
      <c r="C25" s="20"/>
      <c r="D25" s="21"/>
      <c r="E25" s="62"/>
      <c r="F25" s="22"/>
      <c r="G25" s="23"/>
      <c r="H25" s="38">
        <f t="shared" si="0"/>
        <v>0</v>
      </c>
      <c r="I25" s="37">
        <f t="shared" si="1"/>
        <v>1</v>
      </c>
      <c r="J25" s="24"/>
      <c r="K25" s="6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6"/>
    </row>
    <row r="26" spans="1:33" s="17" customFormat="1" ht="15">
      <c r="A26" s="18"/>
      <c r="B26" s="19"/>
      <c r="C26" s="20"/>
      <c r="D26" s="21"/>
      <c r="E26" s="62"/>
      <c r="F26" s="22"/>
      <c r="G26" s="23"/>
      <c r="H26" s="38">
        <f t="shared" si="0"/>
        <v>0</v>
      </c>
      <c r="I26" s="37">
        <f t="shared" si="1"/>
        <v>1</v>
      </c>
      <c r="J26" s="24"/>
      <c r="K26" s="6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6"/>
    </row>
    <row r="27" spans="1:33" s="17" customFormat="1" ht="15">
      <c r="A27" s="18"/>
      <c r="B27" s="19"/>
      <c r="C27" s="20"/>
      <c r="D27" s="21"/>
      <c r="E27" s="62"/>
      <c r="F27" s="22"/>
      <c r="G27" s="23"/>
      <c r="H27" s="38">
        <f t="shared" si="0"/>
        <v>0</v>
      </c>
      <c r="I27" s="37">
        <f t="shared" si="1"/>
        <v>1</v>
      </c>
      <c r="J27" s="24"/>
      <c r="K27" s="6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6"/>
    </row>
    <row r="28" spans="1:33" s="17" customFormat="1" ht="15">
      <c r="A28" s="18"/>
      <c r="B28" s="19"/>
      <c r="C28" s="20"/>
      <c r="D28" s="21"/>
      <c r="E28" s="62"/>
      <c r="F28" s="22"/>
      <c r="G28" s="23"/>
      <c r="H28" s="38">
        <f t="shared" si="0"/>
        <v>0</v>
      </c>
      <c r="I28" s="37">
        <f t="shared" si="1"/>
        <v>1</v>
      </c>
      <c r="J28" s="24"/>
      <c r="K28" s="6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6"/>
    </row>
    <row r="29" spans="1:33" s="17" customFormat="1" ht="15">
      <c r="A29" s="18"/>
      <c r="B29" s="19"/>
      <c r="C29" s="20"/>
      <c r="D29" s="21"/>
      <c r="E29" s="62"/>
      <c r="F29" s="22"/>
      <c r="G29" s="23"/>
      <c r="H29" s="38">
        <f t="shared" si="0"/>
        <v>0</v>
      </c>
      <c r="I29" s="37">
        <f t="shared" si="1"/>
        <v>1</v>
      </c>
      <c r="J29" s="24"/>
      <c r="K29" s="6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6"/>
    </row>
    <row r="30" spans="1:33" s="17" customFormat="1" ht="15">
      <c r="A30" s="18"/>
      <c r="B30" s="19"/>
      <c r="C30" s="20"/>
      <c r="D30" s="21"/>
      <c r="E30" s="62"/>
      <c r="F30" s="22"/>
      <c r="G30" s="23"/>
      <c r="H30" s="38">
        <f t="shared" si="0"/>
        <v>0</v>
      </c>
      <c r="I30" s="37">
        <f t="shared" si="1"/>
        <v>1</v>
      </c>
      <c r="J30" s="24"/>
      <c r="K30" s="6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6"/>
    </row>
    <row r="31" spans="1:33" s="17" customFormat="1" ht="15">
      <c r="A31" s="18"/>
      <c r="B31" s="19"/>
      <c r="C31" s="20"/>
      <c r="D31" s="21"/>
      <c r="E31" s="62"/>
      <c r="F31" s="22"/>
      <c r="G31" s="23"/>
      <c r="H31" s="38">
        <f t="shared" si="0"/>
        <v>0</v>
      </c>
      <c r="I31" s="37">
        <f t="shared" si="1"/>
        <v>1</v>
      </c>
      <c r="J31" s="24"/>
      <c r="K31" s="6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6"/>
    </row>
    <row r="32" spans="1:33" s="17" customFormat="1" ht="15">
      <c r="A32" s="18"/>
      <c r="B32" s="19"/>
      <c r="C32" s="20"/>
      <c r="D32" s="21"/>
      <c r="E32" s="62"/>
      <c r="F32" s="22"/>
      <c r="G32" s="23"/>
      <c r="H32" s="38">
        <f t="shared" si="0"/>
        <v>0</v>
      </c>
      <c r="I32" s="37">
        <f t="shared" si="1"/>
        <v>1</v>
      </c>
      <c r="J32" s="24"/>
      <c r="K32" s="6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6"/>
    </row>
    <row r="33" spans="1:33" s="17" customFormat="1" ht="15">
      <c r="A33" s="18"/>
      <c r="B33" s="19"/>
      <c r="C33" s="20"/>
      <c r="D33" s="21"/>
      <c r="E33" s="62"/>
      <c r="F33" s="22"/>
      <c r="G33" s="23"/>
      <c r="H33" s="38">
        <f t="shared" si="0"/>
        <v>0</v>
      </c>
      <c r="I33" s="37">
        <f t="shared" si="1"/>
        <v>1</v>
      </c>
      <c r="J33" s="24"/>
      <c r="K33" s="6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6"/>
    </row>
    <row r="34" spans="1:33" s="17" customFormat="1" ht="15">
      <c r="A34" s="18"/>
      <c r="B34" s="19"/>
      <c r="C34" s="20"/>
      <c r="D34" s="21"/>
      <c r="E34" s="62"/>
      <c r="F34" s="22"/>
      <c r="G34" s="23"/>
      <c r="H34" s="38">
        <f t="shared" si="0"/>
        <v>0</v>
      </c>
      <c r="I34" s="37">
        <f t="shared" si="1"/>
        <v>1</v>
      </c>
      <c r="J34" s="24"/>
      <c r="K34" s="6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6"/>
    </row>
    <row r="35" spans="1:33" s="17" customFormat="1" ht="15">
      <c r="A35" s="18"/>
      <c r="B35" s="19"/>
      <c r="C35" s="20"/>
      <c r="D35" s="21"/>
      <c r="E35" s="62"/>
      <c r="F35" s="22"/>
      <c r="G35" s="23"/>
      <c r="H35" s="38">
        <f t="shared" si="0"/>
        <v>0</v>
      </c>
      <c r="I35" s="37">
        <f t="shared" si="1"/>
        <v>1</v>
      </c>
      <c r="J35" s="24"/>
      <c r="K35" s="6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6"/>
    </row>
    <row r="36" spans="1:33" s="17" customFormat="1" ht="15">
      <c r="A36" s="18"/>
      <c r="B36" s="19"/>
      <c r="C36" s="20"/>
      <c r="D36" s="21"/>
      <c r="E36" s="62"/>
      <c r="F36" s="22"/>
      <c r="G36" s="23"/>
      <c r="H36" s="38">
        <f t="shared" si="0"/>
        <v>0</v>
      </c>
      <c r="I36" s="37">
        <f t="shared" si="1"/>
        <v>1</v>
      </c>
      <c r="J36" s="24"/>
      <c r="K36" s="6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6"/>
    </row>
    <row r="37" spans="1:33" s="17" customFormat="1" ht="15">
      <c r="A37" s="18"/>
      <c r="B37" s="19"/>
      <c r="C37" s="20"/>
      <c r="D37" s="21"/>
      <c r="E37" s="62"/>
      <c r="F37" s="22"/>
      <c r="G37" s="23"/>
      <c r="H37" s="38">
        <f t="shared" si="0"/>
        <v>0</v>
      </c>
      <c r="I37" s="37">
        <f t="shared" si="1"/>
        <v>1</v>
      </c>
      <c r="J37" s="24"/>
      <c r="K37" s="6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6"/>
    </row>
    <row r="38" spans="1:33" s="17" customFormat="1" ht="15">
      <c r="A38" s="18"/>
      <c r="B38" s="19"/>
      <c r="C38" s="20"/>
      <c r="D38" s="21"/>
      <c r="E38" s="62"/>
      <c r="F38" s="22"/>
      <c r="G38" s="23"/>
      <c r="H38" s="38">
        <f t="shared" si="0"/>
        <v>0</v>
      </c>
      <c r="I38" s="37">
        <f t="shared" si="1"/>
        <v>1</v>
      </c>
      <c r="J38" s="24"/>
      <c r="K38" s="6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6"/>
    </row>
    <row r="39" spans="1:33" s="17" customFormat="1" ht="15">
      <c r="A39" s="18"/>
      <c r="B39" s="19"/>
      <c r="C39" s="20"/>
      <c r="D39" s="21"/>
      <c r="E39" s="62"/>
      <c r="F39" s="22"/>
      <c r="G39" s="23"/>
      <c r="H39" s="38">
        <f t="shared" si="0"/>
        <v>0</v>
      </c>
      <c r="I39" s="37">
        <f t="shared" si="1"/>
        <v>1</v>
      </c>
      <c r="J39" s="24"/>
      <c r="K39" s="6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6"/>
    </row>
    <row r="40" spans="1:33" s="17" customFormat="1" ht="15">
      <c r="A40" s="18"/>
      <c r="B40" s="19"/>
      <c r="C40" s="20"/>
      <c r="D40" s="21"/>
      <c r="E40" s="62"/>
      <c r="F40" s="22"/>
      <c r="G40" s="23"/>
      <c r="H40" s="38">
        <f t="shared" si="0"/>
        <v>0</v>
      </c>
      <c r="I40" s="37">
        <f t="shared" si="1"/>
        <v>1</v>
      </c>
      <c r="J40" s="24"/>
      <c r="K40" s="6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6"/>
    </row>
    <row r="41" spans="1:33" s="17" customFormat="1" ht="15">
      <c r="A41" s="18"/>
      <c r="B41" s="19"/>
      <c r="C41" s="20"/>
      <c r="D41" s="21"/>
      <c r="E41" s="62"/>
      <c r="F41" s="22"/>
      <c r="G41" s="23"/>
      <c r="H41" s="38">
        <f t="shared" si="0"/>
        <v>0</v>
      </c>
      <c r="I41" s="37">
        <f t="shared" si="1"/>
        <v>1</v>
      </c>
      <c r="J41" s="24"/>
      <c r="K41" s="6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6"/>
    </row>
    <row r="42" spans="1:33" s="17" customFormat="1" ht="15">
      <c r="A42" s="18"/>
      <c r="B42" s="19"/>
      <c r="C42" s="20"/>
      <c r="D42" s="21"/>
      <c r="E42" s="62"/>
      <c r="F42" s="22"/>
      <c r="G42" s="23"/>
      <c r="H42" s="38">
        <f t="shared" si="0"/>
        <v>0</v>
      </c>
      <c r="I42" s="37">
        <f t="shared" si="1"/>
        <v>1</v>
      </c>
      <c r="J42" s="24"/>
      <c r="K42" s="6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6"/>
    </row>
    <row r="43" spans="1:33" s="17" customFormat="1" ht="15.75" thickBot="1">
      <c r="A43" s="25"/>
      <c r="B43" s="26"/>
      <c r="C43" s="27"/>
      <c r="D43" s="28"/>
      <c r="E43" s="63"/>
      <c r="F43" s="29"/>
      <c r="G43" s="30"/>
      <c r="H43" s="38">
        <f t="shared" si="0"/>
        <v>0</v>
      </c>
      <c r="I43" s="37">
        <f t="shared" si="1"/>
        <v>1</v>
      </c>
      <c r="J43" s="31"/>
      <c r="K43" s="68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6"/>
    </row>
    <row r="44" spans="1:11" ht="15.75" thickBot="1">
      <c r="A44" s="39" t="s">
        <v>46</v>
      </c>
      <c r="B44" s="40"/>
      <c r="C44" s="40"/>
      <c r="D44" s="40"/>
      <c r="E44" s="40"/>
      <c r="F44" s="40"/>
      <c r="G44" s="41">
        <f>SUM(G8:G43)</f>
        <v>320</v>
      </c>
      <c r="H44" s="41">
        <f>SUM(H8:H43)</f>
        <v>2.1199095022624435</v>
      </c>
      <c r="I44" s="41"/>
      <c r="J44" s="42"/>
      <c r="K44" s="69"/>
    </row>
    <row r="45" spans="1:11" ht="15">
      <c r="A45" s="43"/>
      <c r="B45" s="43"/>
      <c r="C45" s="43"/>
      <c r="D45" s="43"/>
      <c r="E45" s="43"/>
      <c r="F45" s="43"/>
      <c r="G45" s="43">
        <f>G44/2008</f>
        <v>0.1593625498007968</v>
      </c>
      <c r="H45" s="44">
        <f>H44</f>
        <v>2.1199095022624435</v>
      </c>
      <c r="I45" s="43"/>
      <c r="J45" s="43"/>
      <c r="K45" s="43"/>
    </row>
    <row r="46" spans="1:11" ht="15">
      <c r="A46" s="43"/>
      <c r="B46" s="43"/>
      <c r="C46" s="43"/>
      <c r="D46" s="45" t="s">
        <v>21</v>
      </c>
      <c r="E46" s="43"/>
      <c r="F46" s="43"/>
      <c r="G46" s="75">
        <f>G45+H45</f>
        <v>2.27927205206324</v>
      </c>
      <c r="H46" s="76"/>
      <c r="I46" s="43"/>
      <c r="J46" s="43"/>
      <c r="K46" s="43"/>
    </row>
    <row r="47" spans="1:11" ht="15">
      <c r="A47" s="46" t="s">
        <v>2</v>
      </c>
      <c r="B47" s="47"/>
      <c r="C47" s="47"/>
      <c r="D47" s="47"/>
      <c r="E47" s="47"/>
      <c r="F47" s="47"/>
      <c r="G47" s="47"/>
      <c r="H47" s="47"/>
      <c r="I47" s="47"/>
      <c r="J47" s="47"/>
      <c r="K47" s="1"/>
    </row>
    <row r="48" spans="1:11" ht="15">
      <c r="A48" s="48" t="s">
        <v>9</v>
      </c>
      <c r="B48" s="85" t="s">
        <v>26</v>
      </c>
      <c r="C48" s="85"/>
      <c r="D48" s="85"/>
      <c r="E48" s="85"/>
      <c r="F48" s="85"/>
      <c r="G48" s="85"/>
      <c r="H48" s="85"/>
      <c r="I48" s="85"/>
      <c r="J48" s="85"/>
      <c r="K48" s="1"/>
    </row>
    <row r="49" spans="1:11" ht="15">
      <c r="A49" s="48" t="s">
        <v>10</v>
      </c>
      <c r="B49" s="85" t="s">
        <v>8</v>
      </c>
      <c r="C49" s="85"/>
      <c r="D49" s="85"/>
      <c r="E49" s="85"/>
      <c r="F49" s="85"/>
      <c r="G49" s="85"/>
      <c r="H49" s="85"/>
      <c r="I49" s="85"/>
      <c r="J49" s="85"/>
      <c r="K49" s="1"/>
    </row>
    <row r="50" spans="1:11" ht="15">
      <c r="A50" s="48" t="s">
        <v>44</v>
      </c>
      <c r="B50" s="85" t="s">
        <v>45</v>
      </c>
      <c r="C50" s="85"/>
      <c r="D50" s="85"/>
      <c r="E50" s="85"/>
      <c r="F50" s="85"/>
      <c r="G50" s="85"/>
      <c r="H50" s="85"/>
      <c r="I50" s="85"/>
      <c r="J50" s="85"/>
      <c r="K50" s="1"/>
    </row>
    <row r="51" spans="1:11" ht="45">
      <c r="A51" s="49" t="s">
        <v>32</v>
      </c>
      <c r="B51" s="89" t="s">
        <v>19</v>
      </c>
      <c r="C51" s="89"/>
      <c r="D51" s="89"/>
      <c r="E51" s="89"/>
      <c r="F51" s="89"/>
      <c r="G51" s="89"/>
      <c r="H51" s="89"/>
      <c r="I51" s="89"/>
      <c r="J51" s="89"/>
      <c r="K51" s="1"/>
    </row>
    <row r="52" spans="1:11" ht="45">
      <c r="A52" s="49" t="s">
        <v>33</v>
      </c>
      <c r="B52" s="89" t="s">
        <v>35</v>
      </c>
      <c r="C52" s="89"/>
      <c r="D52" s="89"/>
      <c r="E52" s="89"/>
      <c r="F52" s="89"/>
      <c r="G52" s="89"/>
      <c r="H52" s="89"/>
      <c r="I52" s="89"/>
      <c r="J52" s="89"/>
      <c r="K52" s="1"/>
    </row>
    <row r="53" spans="1:11" ht="15">
      <c r="A53" s="48" t="s">
        <v>11</v>
      </c>
      <c r="B53" s="85" t="s">
        <v>20</v>
      </c>
      <c r="C53" s="85"/>
      <c r="D53" s="85"/>
      <c r="E53" s="85"/>
      <c r="F53" s="85"/>
      <c r="G53" s="85"/>
      <c r="H53" s="85"/>
      <c r="I53" s="85"/>
      <c r="J53" s="85"/>
      <c r="K53" s="1"/>
    </row>
    <row r="54" spans="1:11" ht="30">
      <c r="A54" s="49" t="s">
        <v>0</v>
      </c>
      <c r="B54" s="89" t="s">
        <v>16</v>
      </c>
      <c r="C54" s="89"/>
      <c r="D54" s="89"/>
      <c r="E54" s="89"/>
      <c r="F54" s="89"/>
      <c r="G54" s="89"/>
      <c r="H54" s="89"/>
      <c r="I54" s="89"/>
      <c r="J54" s="89"/>
      <c r="K54" s="1"/>
    </row>
    <row r="55" spans="1:10" ht="30">
      <c r="A55" s="49" t="s">
        <v>34</v>
      </c>
      <c r="B55" s="89" t="s">
        <v>36</v>
      </c>
      <c r="C55" s="89"/>
      <c r="D55" s="89"/>
      <c r="E55" s="89"/>
      <c r="F55" s="89"/>
      <c r="G55" s="89"/>
      <c r="H55" s="89"/>
      <c r="I55" s="89"/>
      <c r="J55" s="89"/>
    </row>
    <row r="56" ht="15">
      <c r="A56" s="60"/>
    </row>
  </sheetData>
  <sheetProtection password="CC6B" sheet="1"/>
  <mergeCells count="24">
    <mergeCell ref="B54:J54"/>
    <mergeCell ref="B55:J55"/>
    <mergeCell ref="B48:J48"/>
    <mergeCell ref="B49:J49"/>
    <mergeCell ref="B50:J50"/>
    <mergeCell ref="B51:J51"/>
    <mergeCell ref="B52:J52"/>
    <mergeCell ref="B53:J53"/>
    <mergeCell ref="G6:G7"/>
    <mergeCell ref="H6:H7"/>
    <mergeCell ref="I6:I7"/>
    <mergeCell ref="J6:J7"/>
    <mergeCell ref="K6:K7"/>
    <mergeCell ref="G46:H46"/>
    <mergeCell ref="A1:J1"/>
    <mergeCell ref="A2:J2"/>
    <mergeCell ref="B3:J3"/>
    <mergeCell ref="B4:J4"/>
    <mergeCell ref="B5:J5"/>
    <mergeCell ref="A6:A7"/>
    <mergeCell ref="B6:B7"/>
    <mergeCell ref="C6:D6"/>
    <mergeCell ref="E6:E7"/>
    <mergeCell ref="F6:F7"/>
  </mergeCells>
  <printOptions/>
  <pageMargins left="1.0236220472440944" right="1.0236220472440944" top="0.3937007874015748" bottom="0.3937007874015748" header="0.31496062992125984" footer="0.31496062992125984"/>
  <pageSetup fitToHeight="1" fitToWidth="1" horizontalDpi="600" verticalDpi="600" orientation="landscape" paperSize="9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Andrysová</dc:creator>
  <cp:keywords/>
  <dc:description/>
  <cp:lastModifiedBy>Pešková Jana Bc.</cp:lastModifiedBy>
  <cp:lastPrinted>2019-10-18T11:14:21Z</cp:lastPrinted>
  <dcterms:created xsi:type="dcterms:W3CDTF">2014-03-28T09:56:05Z</dcterms:created>
  <dcterms:modified xsi:type="dcterms:W3CDTF">2021-05-24T12:48:42Z</dcterms:modified>
  <cp:category/>
  <cp:version/>
  <cp:contentType/>
  <cp:contentStatus/>
</cp:coreProperties>
</file>