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96" windowWidth="11580" windowHeight="8688" activeTab="0"/>
  </bookViews>
  <sheets>
    <sheet name="rozdělení" sheetId="1" r:id="rId1"/>
  </sheets>
  <definedNames>
    <definedName name="_xlnm.Print_Titles" localSheetId="0">'rozdělení'!$5:$5</definedName>
    <definedName name="_xlnm.Print_Area" localSheetId="0">'rozdělení'!$A$1:$B$56</definedName>
  </definedNames>
  <calcPr fullCalcOnLoad="1"/>
</workbook>
</file>

<file path=xl/sharedStrings.xml><?xml version="1.0" encoding="utf-8"?>
<sst xmlns="http://schemas.openxmlformats.org/spreadsheetml/2006/main" count="48" uniqueCount="48">
  <si>
    <t>(v tis. Kč)</t>
  </si>
  <si>
    <t xml:space="preserve">  Návrh na rozdělení:</t>
  </si>
  <si>
    <t xml:space="preserve">    v tom: část zůstatku Fondu rozvoje a reprodukce KHK </t>
  </si>
  <si>
    <t xml:space="preserve"> CELKEM ROZDĚLENÍ</t>
  </si>
  <si>
    <t xml:space="preserve">              zapojení výsledku hospodaření do rozpočtu odvětví </t>
  </si>
  <si>
    <t xml:space="preserve">              investice a evropské projekty - kofinancování a předfinancování</t>
  </si>
  <si>
    <t xml:space="preserve">  - již zapojeno 1. změnou rozpočtu</t>
  </si>
  <si>
    <t xml:space="preserve">                                                        - EPC, energetika </t>
  </si>
  <si>
    <t xml:space="preserve">                                                        - Moder.a dostavba ON Náchod</t>
  </si>
  <si>
    <t xml:space="preserve"> - Sociální fond KHK - převod zůstatku</t>
  </si>
  <si>
    <t>Tabulka č. 21</t>
  </si>
  <si>
    <t xml:space="preserve"> - Fond rozvoje a reprodukce KHK (zbývající část - 2. ZR)</t>
  </si>
  <si>
    <t xml:space="preserve">              Dotační fond KHK (zůstatek + vratky)</t>
  </si>
  <si>
    <t xml:space="preserve">                                                        - Digitální planetárium - zásobník na chlad</t>
  </si>
  <si>
    <t xml:space="preserve"> - kap. 02 - životní prostř. a zemědělství - zůstatek z plateb za odběr podzemních vod 
   (vodní zákon) - na podporu výstavby a obnovy vodohospodářské infrastruktury</t>
  </si>
  <si>
    <t xml:space="preserve">              životní prostř.a zem.-schválené neposkytnuté dotace</t>
  </si>
  <si>
    <t xml:space="preserve">                                           - schválené neposkytnuté dotace - dle vod. zákona</t>
  </si>
  <si>
    <t xml:space="preserve">                                                        - průmyslová zóna Kvasiny</t>
  </si>
  <si>
    <t xml:space="preserve">              volnočasové aktivity - mimořádné účelové příspěvky PO</t>
  </si>
  <si>
    <t xml:space="preserve">              kultura - zapojení vratky nedočerpaných prostředků zpět do rozpočtu </t>
  </si>
  <si>
    <t xml:space="preserve">                                                        - doprava</t>
  </si>
  <si>
    <t xml:space="preserve"> - kap. 02 - životní prostř. a zemědělství - zůstatek nedočerpaných prostředků 
     z příjmů z poplatků za znečišťování ovzduší - podpora výst.a obnovy vodohosp.infr.</t>
  </si>
  <si>
    <t xml:space="preserve">             nerozděleno - investiční rezerva</t>
  </si>
  <si>
    <t xml:space="preserve">  - Dotační fond KHK (vratky - 2. ZR)</t>
  </si>
  <si>
    <t xml:space="preserve">  - kap. 41 - rezerva</t>
  </si>
  <si>
    <t>Návrh na rozdělení disponibilních zdrojů Královéhradeckého kraje 
po finančním vypořádání za rok 2018</t>
  </si>
  <si>
    <t xml:space="preserve">  DISPONIBILNÍ ZDROJE PO FINANČNÍM VYPOŘÁDÁNÍ ZA R. 2018</t>
  </si>
  <si>
    <t xml:space="preserve">              Regionální inovační fond KHK - převod zůstatku </t>
  </si>
  <si>
    <t xml:space="preserve">              nevyčerpané dotace ze státního rozpočtu a EU k použ.v r. 2019</t>
  </si>
  <si>
    <t xml:space="preserve">              krajský úřad - kofi a předfi z r. 2018</t>
  </si>
  <si>
    <t xml:space="preserve">                                 - posun realizace - převod z r. 2018</t>
  </si>
  <si>
    <t xml:space="preserve">              doprava - nedočerpané prostředky převedené k využití v r. 2019</t>
  </si>
  <si>
    <t xml:space="preserve">              regionální rozvoj a CR- převod nedočerp.prostř.k čerpání v r. 2019</t>
  </si>
  <si>
    <t xml:space="preserve">                                             - kofi a předfi z r. 2018</t>
  </si>
  <si>
    <t xml:space="preserve">              evropská integrace - kofi a předfi z r. 2018</t>
  </si>
  <si>
    <t xml:space="preserve">              zdravotnictví  - převod z r. 2018  se zachováním účelu</t>
  </si>
  <si>
    <t xml:space="preserve">              školství - vratky nedočerp.prostř.- zapoj.na stejný účel v r. 2019</t>
  </si>
  <si>
    <t xml:space="preserve">                         - kofi a předfi z r. 2018</t>
  </si>
  <si>
    <t xml:space="preserve">                                 - kofinancování a předfinancování z r. 2018</t>
  </si>
  <si>
    <t xml:space="preserve">                                - neinvestiční rezerva a poplatky</t>
  </si>
  <si>
    <t xml:space="preserve">   v tom: doprava</t>
  </si>
  <si>
    <t xml:space="preserve">              zastupitelstvo kraje - převod nedočerpaných prostředků</t>
  </si>
  <si>
    <t xml:space="preserve">              správa majetku kraje - převod z r. 2018 - nemocnice, znalec.posudky</t>
  </si>
  <si>
    <t xml:space="preserve">                                         - posun realizace - PRODOS</t>
  </si>
  <si>
    <t xml:space="preserve">                                                        - průmyslová zóna Vrchlabí</t>
  </si>
  <si>
    <t xml:space="preserve">              sociální věci - vratky dotací na soc.služby k použití v r. 2019, OBV</t>
  </si>
  <si>
    <t xml:space="preserve">                                                        - investiční příspěvek CIRI</t>
  </si>
  <si>
    <t xml:space="preserve">             školství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</si>
</sst>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.0\ _K_č_-;\-* #,##0.0\ _K_č_-;_-* &quot;-&quot;?\ _K_č_-;_-@_-"/>
    <numFmt numFmtId="166" formatCode="#,##0.0\ _K_č"/>
    <numFmt numFmtId="167" formatCode="[$-405]d\.\ mmmm\ yyyy"/>
    <numFmt numFmtId="168" formatCode="000\ 00"/>
    <numFmt numFmtId="169" formatCode="_-* #,##0\ _K_č_-;\-* #,##0\ _K_č_-;_-* &quot;-&quot;??\ _K_č_-;_-@_-"/>
    <numFmt numFmtId="170" formatCode="0.0"/>
    <numFmt numFmtId="171" formatCode="_-* #,##0.000\ _K_č_-;\-* #,##0.0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 horizontal="right"/>
    </xf>
    <xf numFmtId="43" fontId="1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0" fontId="1" fillId="33" borderId="11" xfId="0" applyFont="1" applyFill="1" applyBorder="1" applyAlignment="1">
      <alignment vertical="center"/>
    </xf>
    <xf numFmtId="43" fontId="1" fillId="33" borderId="11" xfId="34" applyNumberFormat="1" applyFont="1" applyFill="1" applyBorder="1" applyAlignment="1">
      <alignment vertical="center"/>
    </xf>
    <xf numFmtId="43" fontId="1" fillId="33" borderId="11" xfId="34" applyNumberFormat="1" applyFont="1" applyFill="1" applyBorder="1" applyAlignment="1">
      <alignment vertical="center"/>
    </xf>
    <xf numFmtId="43" fontId="0" fillId="0" borderId="0" xfId="0" applyNumberFormat="1" applyBorder="1" applyAlignment="1">
      <alignment/>
    </xf>
    <xf numFmtId="43" fontId="4" fillId="0" borderId="10" xfId="34" applyNumberFormat="1" applyFont="1" applyBorder="1" applyAlignment="1">
      <alignment horizontal="center"/>
    </xf>
    <xf numFmtId="43" fontId="1" fillId="0" borderId="10" xfId="34" applyNumberFormat="1" applyFont="1" applyFill="1" applyBorder="1" applyAlignment="1">
      <alignment horizontal="center"/>
    </xf>
    <xf numFmtId="164" fontId="0" fillId="0" borderId="12" xfId="34" applyNumberFormat="1" applyFont="1" applyBorder="1" applyAlignment="1">
      <alignment horizontal="center"/>
    </xf>
    <xf numFmtId="43" fontId="0" fillId="0" borderId="13" xfId="34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3" fontId="0" fillId="0" borderId="10" xfId="3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8"/>
  <sheetViews>
    <sheetView tabSelected="1" zoomScalePageLayoutView="0" workbookViewId="0" topLeftCell="A1">
      <selection activeCell="E61" sqref="E61"/>
    </sheetView>
  </sheetViews>
  <sheetFormatPr defaultColWidth="9.00390625" defaultRowHeight="12.75"/>
  <cols>
    <col min="1" max="1" width="72.125" style="0" customWidth="1"/>
    <col min="2" max="2" width="18.50390625" style="2" customWidth="1"/>
  </cols>
  <sheetData>
    <row r="1" spans="1:2" ht="12.75">
      <c r="A1" s="3"/>
      <c r="B1" s="13" t="s">
        <v>10</v>
      </c>
    </row>
    <row r="2" spans="1:2" ht="11.25" customHeight="1">
      <c r="A2" s="3"/>
      <c r="B2" s="8"/>
    </row>
    <row r="3" spans="1:2" ht="55.5" customHeight="1">
      <c r="A3" s="29" t="s">
        <v>25</v>
      </c>
      <c r="B3" s="30"/>
    </row>
    <row r="4" spans="1:2" ht="12.75" customHeight="1">
      <c r="A4" s="28" t="s">
        <v>0</v>
      </c>
      <c r="B4" s="28"/>
    </row>
    <row r="5" ht="6" customHeight="1" thickBot="1"/>
    <row r="6" spans="1:2" ht="34.5" customHeight="1" thickBot="1">
      <c r="A6" s="18" t="s">
        <v>26</v>
      </c>
      <c r="B6" s="20">
        <v>2536589.55</v>
      </c>
    </row>
    <row r="7" spans="1:2" ht="19.5" customHeight="1">
      <c r="A7" s="10" t="s">
        <v>1</v>
      </c>
      <c r="B7" s="24"/>
    </row>
    <row r="8" spans="1:2" ht="12.75">
      <c r="A8" s="4" t="s">
        <v>6</v>
      </c>
      <c r="B8" s="14">
        <f>SUM(B9:B40)</f>
        <v>2511903.0499999993</v>
      </c>
    </row>
    <row r="9" spans="1:2" ht="12.75">
      <c r="A9" s="6" t="s">
        <v>2</v>
      </c>
      <c r="B9" s="15">
        <f>592251.69+160+119.52</f>
        <v>592531.21</v>
      </c>
    </row>
    <row r="10" spans="1:2" ht="12.75">
      <c r="A10" s="5" t="s">
        <v>12</v>
      </c>
      <c r="B10" s="15">
        <v>26702.59</v>
      </c>
    </row>
    <row r="11" spans="1:2" ht="12.75">
      <c r="A11" s="5" t="s">
        <v>27</v>
      </c>
      <c r="B11" s="15">
        <v>5292.85</v>
      </c>
    </row>
    <row r="12" spans="1:2" ht="12.75">
      <c r="A12" s="5" t="s">
        <v>28</v>
      </c>
      <c r="B12" s="15">
        <v>162585.27</v>
      </c>
    </row>
    <row r="13" spans="1:2" ht="12.75">
      <c r="A13" s="5" t="s">
        <v>41</v>
      </c>
      <c r="B13" s="15">
        <v>5375.7</v>
      </c>
    </row>
    <row r="14" spans="1:2" ht="12.75">
      <c r="A14" s="5" t="s">
        <v>29</v>
      </c>
      <c r="B14" s="15">
        <v>6643</v>
      </c>
    </row>
    <row r="15" spans="1:2" ht="12.75">
      <c r="A15" s="5" t="s">
        <v>30</v>
      </c>
      <c r="B15" s="15">
        <v>10430</v>
      </c>
    </row>
    <row r="16" spans="1:2" ht="12.75">
      <c r="A16" s="5" t="s">
        <v>15</v>
      </c>
      <c r="B16" s="15">
        <v>20331.46</v>
      </c>
    </row>
    <row r="17" spans="1:2" ht="12.75">
      <c r="A17" s="5" t="s">
        <v>16</v>
      </c>
      <c r="B17" s="15">
        <v>32806.97</v>
      </c>
    </row>
    <row r="18" spans="1:2" ht="12.75">
      <c r="A18" s="5" t="s">
        <v>31</v>
      </c>
      <c r="B18" s="15">
        <f>46171.6+6000+113.82</f>
        <v>52285.42</v>
      </c>
    </row>
    <row r="19" spans="1:2" ht="12.75">
      <c r="A19" s="5" t="s">
        <v>42</v>
      </c>
      <c r="B19" s="15">
        <v>8600</v>
      </c>
    </row>
    <row r="20" spans="1:2" ht="12.75">
      <c r="A20" s="12" t="s">
        <v>32</v>
      </c>
      <c r="B20" s="15">
        <v>1613</v>
      </c>
    </row>
    <row r="21" spans="1:2" ht="12.75">
      <c r="A21" s="5" t="s">
        <v>33</v>
      </c>
      <c r="B21" s="15">
        <v>428.39</v>
      </c>
    </row>
    <row r="22" spans="1:2" ht="12.75">
      <c r="A22" s="5" t="s">
        <v>34</v>
      </c>
      <c r="B22" s="15">
        <f>9121.26</f>
        <v>9121.26</v>
      </c>
    </row>
    <row r="23" spans="1:2" ht="12.75">
      <c r="A23" s="5" t="s">
        <v>43</v>
      </c>
      <c r="B23" s="15">
        <v>807</v>
      </c>
    </row>
    <row r="24" spans="1:2" ht="12.75">
      <c r="A24" s="5" t="s">
        <v>35</v>
      </c>
      <c r="B24" s="15">
        <f>26820.5+967</f>
        <v>27787.5</v>
      </c>
    </row>
    <row r="25" spans="1:2" ht="12.75">
      <c r="A25" s="5" t="s">
        <v>18</v>
      </c>
      <c r="B25" s="15">
        <v>2652.44</v>
      </c>
    </row>
    <row r="26" spans="1:2" ht="12.75">
      <c r="A26" s="5" t="s">
        <v>36</v>
      </c>
      <c r="B26" s="16">
        <v>1280.69</v>
      </c>
    </row>
    <row r="27" spans="1:2" ht="12.75">
      <c r="A27" s="5" t="s">
        <v>37</v>
      </c>
      <c r="B27" s="16">
        <v>13651.92</v>
      </c>
    </row>
    <row r="28" spans="1:2" ht="12.75">
      <c r="A28" s="5" t="s">
        <v>19</v>
      </c>
      <c r="B28" s="16">
        <v>6722.35</v>
      </c>
    </row>
    <row r="29" spans="1:2" ht="12.75">
      <c r="A29" s="5" t="s">
        <v>45</v>
      </c>
      <c r="B29" s="16">
        <f>407+317</f>
        <v>724</v>
      </c>
    </row>
    <row r="30" spans="1:2" ht="12.75">
      <c r="A30" s="5" t="s">
        <v>38</v>
      </c>
      <c r="B30" s="16">
        <v>6072.45</v>
      </c>
    </row>
    <row r="31" spans="1:2" ht="12.75">
      <c r="A31" s="5" t="s">
        <v>5</v>
      </c>
      <c r="B31" s="27">
        <f>870437.33+13638.72+4172.21+26.5+671</f>
        <v>888945.7599999999</v>
      </c>
    </row>
    <row r="32" spans="1:2" ht="12.75">
      <c r="A32" s="5" t="s">
        <v>46</v>
      </c>
      <c r="B32" s="16">
        <v>940.71</v>
      </c>
    </row>
    <row r="33" spans="1:2" ht="12.75">
      <c r="A33" s="5" t="s">
        <v>17</v>
      </c>
      <c r="B33" s="16">
        <v>23955.95</v>
      </c>
    </row>
    <row r="34" spans="1:2" ht="12.75">
      <c r="A34" s="5" t="s">
        <v>44</v>
      </c>
      <c r="B34" s="16">
        <v>45756.01</v>
      </c>
    </row>
    <row r="35" spans="1:2" ht="12.75">
      <c r="A35" s="5" t="s">
        <v>8</v>
      </c>
      <c r="B35" s="16">
        <v>188659.79</v>
      </c>
    </row>
    <row r="36" spans="1:2" ht="12.75">
      <c r="A36" s="5" t="s">
        <v>20</v>
      </c>
      <c r="B36" s="16">
        <v>4022.06</v>
      </c>
    </row>
    <row r="37" spans="1:2" ht="12.75">
      <c r="A37" s="5" t="s">
        <v>7</v>
      </c>
      <c r="B37" s="16">
        <f>3400.61</f>
        <v>3400.61</v>
      </c>
    </row>
    <row r="38" spans="1:2" ht="12.75">
      <c r="A38" s="5" t="s">
        <v>13</v>
      </c>
      <c r="B38" s="16">
        <v>802.9</v>
      </c>
    </row>
    <row r="39" spans="1:2" ht="12.75">
      <c r="A39" s="12" t="s">
        <v>4</v>
      </c>
      <c r="B39" s="15">
        <v>360973.79</v>
      </c>
    </row>
    <row r="40" spans="1:2" ht="12.75">
      <c r="A40" s="12"/>
      <c r="B40" s="15"/>
    </row>
    <row r="41" spans="1:2" ht="32.25" customHeight="1">
      <c r="A41" s="11" t="s">
        <v>14</v>
      </c>
      <c r="B41" s="14">
        <v>15981.53</v>
      </c>
    </row>
    <row r="42" spans="1:2" ht="32.25" customHeight="1">
      <c r="A42" s="11" t="s">
        <v>21</v>
      </c>
      <c r="B42" s="14">
        <v>4229.9</v>
      </c>
    </row>
    <row r="43" spans="1:2" ht="12.75" customHeight="1">
      <c r="A43" s="11"/>
      <c r="B43" s="14"/>
    </row>
    <row r="44" spans="1:2" ht="12.75">
      <c r="A44" s="12" t="s">
        <v>9</v>
      </c>
      <c r="B44" s="14">
        <v>944.49</v>
      </c>
    </row>
    <row r="45" spans="1:2" ht="12.75">
      <c r="A45" s="9"/>
      <c r="B45" s="17"/>
    </row>
    <row r="46" spans="1:2" ht="12.75">
      <c r="A46" s="5" t="s">
        <v>11</v>
      </c>
      <c r="B46" s="14">
        <f>SUM(B47:B50)</f>
        <v>644.3199999999999</v>
      </c>
    </row>
    <row r="47" spans="1:2" ht="12.75">
      <c r="A47" s="5" t="s">
        <v>40</v>
      </c>
      <c r="B47" s="17">
        <v>3.96</v>
      </c>
    </row>
    <row r="48" spans="1:2" ht="12.75">
      <c r="A48" s="5" t="s">
        <v>47</v>
      </c>
      <c r="B48" s="17">
        <f>308.74+30.25</f>
        <v>338.99</v>
      </c>
    </row>
    <row r="49" spans="1:2" ht="12.75">
      <c r="A49" s="5" t="s">
        <v>22</v>
      </c>
      <c r="B49" s="17">
        <v>33.72</v>
      </c>
    </row>
    <row r="50" spans="1:2" ht="12.75">
      <c r="A50" s="5" t="s">
        <v>39</v>
      </c>
      <c r="B50" s="17">
        <f>259.65+8</f>
        <v>267.65</v>
      </c>
    </row>
    <row r="51" spans="1:2" ht="12.75">
      <c r="A51" s="5"/>
      <c r="B51" s="22"/>
    </row>
    <row r="52" spans="1:2" ht="12.75">
      <c r="A52" s="5" t="s">
        <v>23</v>
      </c>
      <c r="B52" s="14">
        <v>98.5</v>
      </c>
    </row>
    <row r="53" spans="1:2" ht="12.75">
      <c r="A53" s="5"/>
      <c r="B53" s="23"/>
    </row>
    <row r="54" spans="1:2" ht="12.75">
      <c r="A54" s="12" t="s">
        <v>24</v>
      </c>
      <c r="B54" s="23">
        <v>2787.76</v>
      </c>
    </row>
    <row r="55" spans="1:2" ht="6" customHeight="1" thickBot="1">
      <c r="A55" s="26"/>
      <c r="B55" s="25"/>
    </row>
    <row r="56" spans="1:2" ht="34.5" customHeight="1" thickBot="1">
      <c r="A56" s="18" t="s">
        <v>3</v>
      </c>
      <c r="B56" s="19">
        <f>B8+B46+B54+B44+B41+B53+B52+B42</f>
        <v>2536589.549999999</v>
      </c>
    </row>
    <row r="57" ht="12.75">
      <c r="B57" s="21"/>
    </row>
    <row r="58" ht="12.75" hidden="1">
      <c r="B58" s="21">
        <f>B6-B56</f>
        <v>0</v>
      </c>
    </row>
    <row r="59" spans="1:2" ht="12.75">
      <c r="A59" s="1"/>
      <c r="B59" s="21"/>
    </row>
    <row r="60" spans="1:2" ht="12.75">
      <c r="A60" s="1"/>
      <c r="B60" s="21"/>
    </row>
    <row r="61" spans="1:2" ht="12.75">
      <c r="A61" s="1"/>
      <c r="B61" s="21"/>
    </row>
    <row r="62" spans="1:2" ht="12.75">
      <c r="A62" s="1"/>
      <c r="B62" s="21"/>
    </row>
    <row r="63" spans="1:2" ht="12.75">
      <c r="A63" s="1"/>
      <c r="B63" s="21"/>
    </row>
    <row r="64" spans="1:2" ht="12.75">
      <c r="A64" s="1"/>
      <c r="B64" s="21"/>
    </row>
    <row r="65" spans="1:2" ht="12.75">
      <c r="A65" s="1"/>
      <c r="B65" s="21"/>
    </row>
    <row r="66" spans="1:2" ht="12.75">
      <c r="A66" s="1"/>
      <c r="B66" s="21"/>
    </row>
    <row r="67" spans="1:2" ht="12.75">
      <c r="A67" s="1"/>
      <c r="B67" s="21"/>
    </row>
    <row r="68" spans="1:2" ht="12.75">
      <c r="A68" s="1"/>
      <c r="B68" s="21"/>
    </row>
    <row r="69" spans="1:2" ht="12.75">
      <c r="A69" s="1"/>
      <c r="B69" s="21"/>
    </row>
    <row r="70" spans="1:2" ht="12.75">
      <c r="A70" s="1"/>
      <c r="B70" s="7"/>
    </row>
    <row r="71" spans="1:2" ht="12.75">
      <c r="A71" s="1"/>
      <c r="B71" s="7"/>
    </row>
    <row r="72" spans="1:2" ht="12.75">
      <c r="A72" s="1"/>
      <c r="B72" s="7"/>
    </row>
    <row r="73" spans="1:2" ht="12.75">
      <c r="A73" s="1"/>
      <c r="B73" s="7"/>
    </row>
    <row r="74" spans="1:2" ht="12.75">
      <c r="A74" s="1"/>
      <c r="B74" s="7"/>
    </row>
    <row r="75" spans="1:2" ht="12.75">
      <c r="A75" s="1"/>
      <c r="B75" s="7"/>
    </row>
    <row r="76" spans="1:2" ht="12.75">
      <c r="A76" s="1"/>
      <c r="B76" s="7"/>
    </row>
    <row r="77" spans="1:2" ht="12.75">
      <c r="A77" s="1"/>
      <c r="B77" s="7"/>
    </row>
    <row r="78" spans="1:2" ht="12.75">
      <c r="A78" s="1"/>
      <c r="B78" s="7"/>
    </row>
    <row r="79" spans="1:2" ht="12.75">
      <c r="A79" s="1"/>
      <c r="B79" s="7"/>
    </row>
    <row r="80" spans="1:2" ht="12.75">
      <c r="A80" s="1"/>
      <c r="B80" s="7"/>
    </row>
    <row r="81" spans="1:2" ht="12.75">
      <c r="A81" s="1"/>
      <c r="B81" s="7"/>
    </row>
    <row r="82" spans="1:2" ht="12.75">
      <c r="A82" s="1"/>
      <c r="B82" s="7"/>
    </row>
    <row r="83" spans="1:2" ht="12.75">
      <c r="A83" s="1"/>
      <c r="B83" s="7"/>
    </row>
    <row r="84" spans="1:2" ht="12.75">
      <c r="A84" s="1"/>
      <c r="B84" s="7"/>
    </row>
    <row r="85" spans="1:2" ht="12.75">
      <c r="A85" s="1"/>
      <c r="B85" s="7"/>
    </row>
    <row r="86" spans="1:2" ht="12.75">
      <c r="A86" s="1"/>
      <c r="B86" s="7"/>
    </row>
    <row r="87" spans="1:2" ht="12.75">
      <c r="A87" s="1"/>
      <c r="B87" s="7"/>
    </row>
    <row r="88" spans="1:2" ht="12.75">
      <c r="A88" s="1"/>
      <c r="B88" s="7"/>
    </row>
    <row r="89" spans="1:2" ht="12.75">
      <c r="A89" s="1"/>
      <c r="B89" s="7"/>
    </row>
    <row r="90" spans="1:2" ht="12.75">
      <c r="A90" s="1"/>
      <c r="B90" s="7"/>
    </row>
    <row r="91" spans="1:2" ht="12.75">
      <c r="A91" s="1"/>
      <c r="B91" s="7"/>
    </row>
    <row r="92" spans="1:2" ht="12.75">
      <c r="A92" s="1"/>
      <c r="B92" s="7"/>
    </row>
    <row r="93" spans="1:2" ht="12.75">
      <c r="A93" s="1"/>
      <c r="B93" s="7"/>
    </row>
    <row r="94" spans="1:2" ht="12.75">
      <c r="A94" s="1"/>
      <c r="B94" s="7"/>
    </row>
    <row r="95" spans="1:2" ht="12.75">
      <c r="A95" s="1"/>
      <c r="B95" s="7"/>
    </row>
    <row r="96" spans="1:2" ht="12.75">
      <c r="A96" s="1"/>
      <c r="B96" s="7"/>
    </row>
    <row r="97" spans="1:2" ht="12.75">
      <c r="A97" s="1"/>
      <c r="B97" s="7"/>
    </row>
    <row r="98" spans="1:2" ht="12.75">
      <c r="A98" s="1"/>
      <c r="B98" s="7"/>
    </row>
    <row r="99" spans="1:2" ht="12.75">
      <c r="A99" s="1"/>
      <c r="B99" s="7"/>
    </row>
    <row r="100" spans="1:2" ht="12.75">
      <c r="A100" s="1"/>
      <c r="B100" s="7"/>
    </row>
    <row r="101" spans="1:2" ht="12.75">
      <c r="A101" s="1"/>
      <c r="B101" s="7"/>
    </row>
    <row r="102" spans="1:2" ht="12.75">
      <c r="A102" s="1"/>
      <c r="B102" s="7"/>
    </row>
    <row r="103" spans="1:2" ht="12.75">
      <c r="A103" s="1"/>
      <c r="B103" s="7"/>
    </row>
    <row r="104" spans="1:2" ht="12.75">
      <c r="A104" s="1"/>
      <c r="B104" s="7"/>
    </row>
    <row r="105" spans="1:2" ht="12.75">
      <c r="A105" s="1"/>
      <c r="B105" s="7"/>
    </row>
    <row r="106" spans="1:2" ht="12.75">
      <c r="A106" s="1"/>
      <c r="B106" s="7"/>
    </row>
    <row r="107" spans="1:2" ht="12.75">
      <c r="A107" s="1"/>
      <c r="B107" s="7"/>
    </row>
    <row r="108" spans="1:2" ht="12.75">
      <c r="A108" s="1"/>
      <c r="B108" s="7"/>
    </row>
    <row r="109" spans="1:2" ht="12.75">
      <c r="A109" s="1"/>
      <c r="B109" s="7"/>
    </row>
    <row r="110" spans="1:2" ht="12.75">
      <c r="A110" s="1"/>
      <c r="B110" s="7"/>
    </row>
    <row r="111" spans="1:2" ht="12.75">
      <c r="A111" s="1"/>
      <c r="B111" s="7"/>
    </row>
    <row r="112" spans="1:2" ht="12.75">
      <c r="A112" s="1"/>
      <c r="B112" s="7"/>
    </row>
    <row r="113" spans="1:2" ht="12.75">
      <c r="A113" s="1"/>
      <c r="B113" s="7"/>
    </row>
    <row r="114" spans="1:2" ht="12.75">
      <c r="A114" s="1"/>
      <c r="B114" s="7"/>
    </row>
    <row r="115" spans="1:2" ht="12.75">
      <c r="A115" s="1"/>
      <c r="B115" s="7"/>
    </row>
    <row r="116" spans="1:2" ht="12.75">
      <c r="A116" s="1"/>
      <c r="B116" s="7"/>
    </row>
    <row r="117" spans="1:2" ht="12.75">
      <c r="A117" s="1"/>
      <c r="B117" s="7"/>
    </row>
    <row r="118" spans="1:2" ht="12.75">
      <c r="A118" s="1"/>
      <c r="B118" s="7"/>
    </row>
    <row r="119" spans="1:2" ht="12.75">
      <c r="A119" s="1"/>
      <c r="B119" s="7"/>
    </row>
    <row r="120" spans="1:2" ht="12.75">
      <c r="A120" s="1"/>
      <c r="B120" s="7"/>
    </row>
    <row r="121" spans="1:2" ht="12.75">
      <c r="A121" s="1"/>
      <c r="B121" s="7"/>
    </row>
    <row r="122" spans="1:2" ht="12.75">
      <c r="A122" s="1"/>
      <c r="B122" s="7"/>
    </row>
    <row r="123" spans="1:2" ht="12.75">
      <c r="A123" s="1"/>
      <c r="B123" s="7"/>
    </row>
    <row r="124" spans="1:2" ht="12.75">
      <c r="A124" s="1"/>
      <c r="B124" s="7"/>
    </row>
    <row r="125" spans="1:2" ht="12.75">
      <c r="A125" s="1"/>
      <c r="B125" s="7"/>
    </row>
    <row r="126" spans="1:2" ht="12.75">
      <c r="A126" s="1"/>
      <c r="B126" s="7"/>
    </row>
    <row r="127" spans="1:2" ht="12.75">
      <c r="A127" s="1"/>
      <c r="B127" s="7"/>
    </row>
    <row r="128" spans="1:2" ht="12.75">
      <c r="A128" s="1"/>
      <c r="B128" s="7"/>
    </row>
    <row r="129" spans="1:2" ht="12.75">
      <c r="A129" s="1"/>
      <c r="B129" s="7"/>
    </row>
    <row r="130" spans="1:2" ht="12.75">
      <c r="A130" s="1"/>
      <c r="B130" s="7"/>
    </row>
    <row r="131" spans="1:2" ht="12.75">
      <c r="A131" s="1"/>
      <c r="B131" s="7"/>
    </row>
    <row r="132" spans="1:2" ht="12.75">
      <c r="A132" s="1"/>
      <c r="B132" s="7"/>
    </row>
    <row r="133" spans="1:2" ht="12.75">
      <c r="A133" s="1"/>
      <c r="B133" s="7"/>
    </row>
    <row r="134" spans="1:2" ht="12.75">
      <c r="A134" s="1"/>
      <c r="B134" s="7"/>
    </row>
    <row r="135" spans="1:2" ht="12.75">
      <c r="A135" s="1"/>
      <c r="B135" s="7"/>
    </row>
    <row r="136" spans="1:2" ht="12.75">
      <c r="A136" s="1"/>
      <c r="B136" s="7"/>
    </row>
    <row r="137" spans="1:2" ht="12.75">
      <c r="A137" s="1"/>
      <c r="B137" s="7"/>
    </row>
    <row r="138" ht="12.75">
      <c r="A138" s="1"/>
    </row>
  </sheetData>
  <sheetProtection/>
  <mergeCells count="2">
    <mergeCell ref="A4:B4"/>
    <mergeCell ref="A3:B3"/>
  </mergeCells>
  <printOptions horizontalCentered="1" verticalCentered="1"/>
  <pageMargins left="0.1968503937007874" right="0.1968503937007874" top="0.5905511811023623" bottom="0.1968503937007874" header="0.11811023622047245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2019-05-06T10:01:14Z</cp:lastPrinted>
  <dcterms:created xsi:type="dcterms:W3CDTF">1997-01-24T11:07:25Z</dcterms:created>
  <dcterms:modified xsi:type="dcterms:W3CDTF">2019-05-06T10:01:18Z</dcterms:modified>
  <cp:category/>
  <cp:version/>
  <cp:contentType/>
  <cp:contentStatus/>
</cp:coreProperties>
</file>