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  <definedName name="_xlnm.Print_Area" localSheetId="0">'List1'!$A$1:$F$119</definedName>
  </definedNames>
  <calcPr fullCalcOnLoad="1"/>
</workbook>
</file>

<file path=xl/sharedStrings.xml><?xml version="1.0" encoding="utf-8"?>
<sst xmlns="http://schemas.openxmlformats.org/spreadsheetml/2006/main" count="173" uniqueCount="168">
  <si>
    <t>investiční</t>
  </si>
  <si>
    <t>neinvestiční</t>
  </si>
  <si>
    <t>v tis. Kč</t>
  </si>
  <si>
    <t>organizace</t>
  </si>
  <si>
    <t>název akce</t>
  </si>
  <si>
    <t>poskytnuto z vl .prostř. kraje</t>
  </si>
  <si>
    <t>vyčerpáno z vl. prostř. kraje</t>
  </si>
  <si>
    <t>Tabulka č. 9</t>
  </si>
  <si>
    <t>kap. 14 - školství</t>
  </si>
  <si>
    <r>
      <t>v tom:</t>
    </r>
    <r>
      <rPr>
        <b/>
        <i/>
        <sz val="11"/>
        <rFont val="Arial CE"/>
        <family val="0"/>
      </rPr>
      <t xml:space="preserve"> </t>
    </r>
  </si>
  <si>
    <t>kap. 15 - zdravotnictví</t>
  </si>
  <si>
    <t>odvětví 16 - kultura</t>
  </si>
  <si>
    <t>v tom:</t>
  </si>
  <si>
    <t>vzdělávací pořad</t>
  </si>
  <si>
    <t>odvětví 28 - sociální věci</t>
  </si>
  <si>
    <t>nákup vybavení</t>
  </si>
  <si>
    <t>Domov důchodců Černožice</t>
  </si>
  <si>
    <t>Domov důchodců Humburky</t>
  </si>
  <si>
    <t>myčka nádobí</t>
  </si>
  <si>
    <t>Domov pro seniory Pilníkov</t>
  </si>
  <si>
    <t>Barevné domky Hajnice</t>
  </si>
  <si>
    <t>Domov důchodců Náchod</t>
  </si>
  <si>
    <t>Sdružení ozdravoven a léčeben okresu Trutnov</t>
  </si>
  <si>
    <t>DO Pec Růženka oprava  kuchyně,jídelny, vč.protipož.op.a vybavení</t>
  </si>
  <si>
    <t>RÚ Hostinné - obnova zdravotnických přístrojů</t>
  </si>
  <si>
    <t>DO Pec pod Sněžnou - oprava plochy Hanzalka</t>
  </si>
  <si>
    <t>Zdravotnická záchranná služba KHK</t>
  </si>
  <si>
    <t xml:space="preserve">Záložní dispečink </t>
  </si>
  <si>
    <t xml:space="preserve">Přehled o čerpání výdajů z Fondu rozvoje a reprodukce Královéhradeckého kraje v roce 2021 za příspěvkové organizace </t>
  </si>
  <si>
    <t>Gymnázium J. K. Tyla, Hradec Králové, Tylovo nábř. 682</t>
  </si>
  <si>
    <t xml:space="preserve">Rekonstrukce vily vč. parkové úpravy </t>
  </si>
  <si>
    <t>Výměna oken (Maláta)</t>
  </si>
  <si>
    <t>Rekonstrukce učebny (virtuální reality)</t>
  </si>
  <si>
    <t>Střední odborná škola veterinární, Hradec Králové-Kukleny, Pražská 68</t>
  </si>
  <si>
    <t>Oprava kanalizace - PD</t>
  </si>
  <si>
    <t>Rekonstrukce soc. zařízení v budově školy a Tv</t>
  </si>
  <si>
    <t xml:space="preserve">Reko kanalizace - Krušinky </t>
  </si>
  <si>
    <t>Strojové vybavení (dílny a školní kuchyň)</t>
  </si>
  <si>
    <t>Kamerová geometrie s čtyřsloupovým zvedákem</t>
  </si>
  <si>
    <t>Multifunkční pánev</t>
  </si>
  <si>
    <t>Půdní vestavba vč. reko soc. zařízení</t>
  </si>
  <si>
    <t>Výměna ventilů a instalace termostatických hlavic</t>
  </si>
  <si>
    <t>Reko sociálního zařízení - Velká - PD</t>
  </si>
  <si>
    <t>Střední škola profesní přípravy, Hradec Králové, 17. listopadu 1212</t>
  </si>
  <si>
    <t>Rekonstrukce spojovací chodby - PD</t>
  </si>
  <si>
    <t>Reko MŠ Slunečnice - aktualizace PD</t>
  </si>
  <si>
    <t>Oprava, výměna řídícího systému MaR</t>
  </si>
  <si>
    <t xml:space="preserve">Rekonstrukce soc. zařízení (internát) </t>
  </si>
  <si>
    <t xml:space="preserve">Gymnázium, Broumov, Hradební 218 </t>
  </si>
  <si>
    <t>Rekonstrukce elektrorozvodů</t>
  </si>
  <si>
    <t>Zabezpečení počítačové sítě</t>
  </si>
  <si>
    <t>Reko rozvodů vody a dotčených el. rozvodů - PD</t>
  </si>
  <si>
    <t>Dětský domov, Základní škola speciální a Praktická škola, Jaroměř, Palackého 142</t>
  </si>
  <si>
    <t>Rekonstrukce střechy vč. doplnění izolace</t>
  </si>
  <si>
    <t xml:space="preserve">Oprava omítek </t>
  </si>
  <si>
    <t>Dětský domov, Potštejn, Českých bratří 141</t>
  </si>
  <si>
    <t>Změna topného média - II. část reko soc. zařízení</t>
  </si>
  <si>
    <t>Rekonstrukce kuchyní a související úpravy</t>
  </si>
  <si>
    <t xml:space="preserve">Základní škola, Dobruška, Opočenská 115 </t>
  </si>
  <si>
    <t>Oprava podlahy v dílnách</t>
  </si>
  <si>
    <t xml:space="preserve">Rekonstrukce rozvodů vody a soc. zař.  </t>
  </si>
  <si>
    <t xml:space="preserve">Dětský domov a školní jídelna, Sedloňov 153 </t>
  </si>
  <si>
    <t>Stavební úpravy (soc. zařízení, zázemí ŠJ)</t>
  </si>
  <si>
    <t xml:space="preserve">Lepařovo gymnázium, Jičín, Jiráskova 30 </t>
  </si>
  <si>
    <t xml:space="preserve">Vybudování výtahu a únikového schodiště  (sociální zařízení vč. učebny VT) </t>
  </si>
  <si>
    <t xml:space="preserve">Reko DM </t>
  </si>
  <si>
    <t xml:space="preserve">Střední škola zahradnická, Kopidlno, náměstí Hilmarovo 1 </t>
  </si>
  <si>
    <t>Havárie přívodu vody do skleníkového hospodářství</t>
  </si>
  <si>
    <t xml:space="preserve">Střední škola gastronomie a služeb, Nová Paka, Masarykovo nám. 2 </t>
  </si>
  <si>
    <t>Strojové vybavení (dílny a kuchyň)</t>
  </si>
  <si>
    <t>Širokopásová bruska</t>
  </si>
  <si>
    <t>Dodávkový automobil - furgon</t>
  </si>
  <si>
    <t xml:space="preserve">Výměna, oprava oken Hostinné </t>
  </si>
  <si>
    <t xml:space="preserve">Rekonstrukce soc. zařízení - Hostinné </t>
  </si>
  <si>
    <t xml:space="preserve">Vyregulování tepelného systému v budově DM Bulharská </t>
  </si>
  <si>
    <t xml:space="preserve">Česká lesnická akademie Trutnov - střední škola a vyšší odborná škola, Trutnov, Lesnická 9 </t>
  </si>
  <si>
    <t xml:space="preserve">Reko střechy DM - Lužická 489 </t>
  </si>
  <si>
    <t xml:space="preserve">Odvodnění DM - dívčí vč. PD </t>
  </si>
  <si>
    <t xml:space="preserve">Rekonstrukce topení SPŠ - dle topných větví </t>
  </si>
  <si>
    <t>Junior centrum excelence KIB KHK - PD</t>
  </si>
  <si>
    <t>Konvektomat</t>
  </si>
  <si>
    <t xml:space="preserve">Střední průmyslová škola, Trutnov, Školní 101 </t>
  </si>
  <si>
    <t>Reko učebny pro výuku cizích jazyků Školní 101</t>
  </si>
  <si>
    <t>Výměna oken a vchodových dveří vč. střešní krytiny - Červený Kostelec</t>
  </si>
  <si>
    <t>Střední škola technická a řemeslná, Nový Bydžov, Dr. M. Tyrše 112</t>
  </si>
  <si>
    <t>Kanalizace - Hlušice</t>
  </si>
  <si>
    <t>Demolice vrátnice vč. úpravy vjezdu do areálu - Chlumec n. C.</t>
  </si>
  <si>
    <t>Modernizace dílenského areálu Hlušice - bourací práce</t>
  </si>
  <si>
    <t>Oprava rozvaděče</t>
  </si>
  <si>
    <t>Vyšší odborná škola a Střední průmyslová škola, Rychnov nad Kněžnou, U Stadionu 1166</t>
  </si>
  <si>
    <t>Reko soc. zařízení - Javornická 1209 DM, vč. solárního ohřevu TUV</t>
  </si>
  <si>
    <t>Rekonstrukce elektroinstalace - Javornická 1228</t>
  </si>
  <si>
    <t>Rekonstrukce skladu sportovního nářadí</t>
  </si>
  <si>
    <t>Přístavba výtahu DM,  Javornická 1209</t>
  </si>
  <si>
    <t>Zemědělská akademie a Gymnázium Hořice - střední škola a vyšší odborná škola, příspěvková organizace, Hořice, Riegrova 1403</t>
  </si>
  <si>
    <t xml:space="preserve">Výměna oken Šalounova </t>
  </si>
  <si>
    <t>Reko zázemí + sklad - školní statek</t>
  </si>
  <si>
    <t>Reko DM Riegrova</t>
  </si>
  <si>
    <r>
      <t xml:space="preserve">Střední průmyslová škola Otty Wichterleho, příspěvková organizace, Hronov, </t>
    </r>
    <r>
      <rPr>
        <i/>
        <sz val="10"/>
        <rFont val="Arial"/>
        <family val="2"/>
      </rPr>
      <t>Hostovského 910</t>
    </r>
  </si>
  <si>
    <t>Rekonstrukce topení vč. kotelny - DM Velké Poříčí</t>
  </si>
  <si>
    <t>Oprava střechy DM (vč. zateplení) Velké Poříčí</t>
  </si>
  <si>
    <t>Rekonstrukce střešní konstrukce - havárie, Velké Poříčí, škola I.</t>
  </si>
  <si>
    <t>Ofsetový  stroj</t>
  </si>
  <si>
    <t>Stavební úpravy Velké Poříčí</t>
  </si>
  <si>
    <t>Oprava systému řízení teplot</t>
  </si>
  <si>
    <t>Reko vstupu do budovy (Střmenské podhradí 129)</t>
  </si>
  <si>
    <t>SPŠ stavební, Hr. Králové, Pospíšilova</t>
  </si>
  <si>
    <t>Přeložka kanalizace - havarijní stav (II. etapa)</t>
  </si>
  <si>
    <t>Střední odborná škola a Střední odborné učiliště, Hr. Králové, Vocelova 1338</t>
  </si>
  <si>
    <t>VOŠ zdravotnická a Střední zdravotnická škola, HK, Komenského 234</t>
  </si>
  <si>
    <t>Střední uměleckoprůmyslová škola hudebních nástrojů a nábytku, HK,
17. listopadu 1202</t>
  </si>
  <si>
    <t>Střední škola služeb, obchodu a gastronomie, HK, Velká 3</t>
  </si>
  <si>
    <t>VOŠ, Střední škola, ZŠ a Mateřská škola, HK, Štefanikova 549</t>
  </si>
  <si>
    <t xml:space="preserve">SPŠ elektrotechniky a informačních technologií, Dobruška, Čs. odboje 670 </t>
  </si>
  <si>
    <t xml:space="preserve">havarijní stav EZS </t>
  </si>
  <si>
    <t>nové výstavní vitríny</t>
  </si>
  <si>
    <t>branka k zamezení nepovoleného vstupu</t>
  </si>
  <si>
    <t>modernizace techniky v konferenčním sále</t>
  </si>
  <si>
    <t>výměna serverů</t>
  </si>
  <si>
    <t>užitkový automobil</t>
  </si>
  <si>
    <t>kopule pro fotografické ledování Slunce</t>
  </si>
  <si>
    <t>oprava střechy</t>
  </si>
  <si>
    <t>osobní automobil</t>
  </si>
  <si>
    <t>Domovy na Orlici</t>
  </si>
  <si>
    <t>dezinfikátory podložních mís</t>
  </si>
  <si>
    <t>reko budovy DD Borohrádek</t>
  </si>
  <si>
    <t>elektrické průmyslové sušiče prádla</t>
  </si>
  <si>
    <t>speciální mixer</t>
  </si>
  <si>
    <t>Domov důchodců Dvůr Králové nad Labem</t>
  </si>
  <si>
    <t>ochrana před úderem blesku</t>
  </si>
  <si>
    <t>Domov V Podzámčí Chlumec nad Cidlinou</t>
  </si>
  <si>
    <t>výměna opláštění zimní zahrady</t>
  </si>
  <si>
    <t>mediavak MV6 (přístroj)</t>
  </si>
  <si>
    <t>stavební úpravy objektů pro klienty s PAS</t>
  </si>
  <si>
    <t>odkup bezplatně poskytnutého automobilu Dacia Dokker</t>
  </si>
  <si>
    <t>požární ochrana, elektronické zabezpečení pracovišť</t>
  </si>
  <si>
    <t>reko koupelen pro klienty s pohybovým omezením</t>
  </si>
  <si>
    <t>Domov bez bariér Hořice</t>
  </si>
  <si>
    <t>oplocení areálu</t>
  </si>
  <si>
    <t>ÚSP pro mládež Kvasiny</t>
  </si>
  <si>
    <t>stavební a sadové úpravy</t>
  </si>
  <si>
    <t>sprchovací a koupací lůžko</t>
  </si>
  <si>
    <t>nový signalizační dorozumívací systém (sestra - pacient)</t>
  </si>
  <si>
    <t>Muzeum východních Čech, Hr. Králové</t>
  </si>
  <si>
    <t>Studijní a vědecká knihovna,  Hradec Králové</t>
  </si>
  <si>
    <t>Hvězdárna a planetárium, Hradec Králové</t>
  </si>
  <si>
    <t>Hvězdárna, Úpice</t>
  </si>
  <si>
    <t>Regionální muzeum a galerie, Jičín</t>
  </si>
  <si>
    <t>SPŠ, Odborná škola a Základní škola, Nové Město n. M. , ČSA 376</t>
  </si>
  <si>
    <t>Stavební úpravy a změna užívání čp. 428 - Kasárna, stavba, vybavení</t>
  </si>
  <si>
    <t>Střední uměleckoprůmyslová škola sochařská a kamenická, Hořice, Husova 675</t>
  </si>
  <si>
    <t>Změna topného média - hl. budova</t>
  </si>
  <si>
    <t xml:space="preserve">VOŠ zdravotnická, Střední zdravotnická škola a OA, Trutnov, Procházkova 303 </t>
  </si>
  <si>
    <t>Gym., SOŠ  a VOŠ , Nový Bydžov, Komenského 77</t>
  </si>
  <si>
    <t xml:space="preserve">Krkonošské gymnázium a SOŠ, Vrchlabí, Komenského 586 </t>
  </si>
  <si>
    <r>
      <t>Střední průmyslová škola a Střední odborná škola, Dvůr Králové n. L.,</t>
    </r>
    <r>
      <rPr>
        <i/>
        <sz val="10"/>
        <rFont val="Arial"/>
        <family val="2"/>
      </rPr>
      <t xml:space="preserve"> E. Krásnohorské 2069 </t>
    </r>
  </si>
  <si>
    <t>MŠ, Spec. ZŠ a Praktická škola, Hradec Králové, Hradecká 1231</t>
  </si>
  <si>
    <t>DO Svatý Petr-drenáže Mařenka</t>
  </si>
  <si>
    <t xml:space="preserve">DO Bedřichov-drenáže Carmen </t>
  </si>
  <si>
    <t>DO Pec pod Sněžnou - kuchyňské linky</t>
  </si>
  <si>
    <t>DO Bedřichov - zpevněné odstavné plochy pro auta</t>
  </si>
  <si>
    <t>Sanitní vozidla (3 + 3) r. 2020</t>
  </si>
  <si>
    <t>Sanitní vozidla r. 2021</t>
  </si>
  <si>
    <t xml:space="preserve">Samostatný hasící systém pro leteckou techniku - Heliport HEMS </t>
  </si>
  <si>
    <t>Reko rozvodů potrubí TUV a vody (havárie-Svoboda)</t>
  </si>
  <si>
    <t>Speci. základní škola Augustina Bartoše, Úpice, Nábřeží pplk. A. Bunzla 660</t>
  </si>
  <si>
    <t>Střední škola hotelnictví, řemesel a gastronomie, Trutnov, Volanovská 243</t>
  </si>
  <si>
    <t>Reko střešní krytiny (budova DM) - PD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</si>
</sst>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00\ _K_č_-;\-* #,##0.000\ _K_č_-;_-* &quot;-&quot;??\ _K_č_-;_-@_-"/>
    <numFmt numFmtId="169" formatCode="_-* #,##0.0000\ _K_č_-;\-* #,##0.0000\ _K_č_-;_-* &quot;-&quot;??\ _K_č_-;_-@_-"/>
    <numFmt numFmtId="170" formatCode="#,##0.00_ ;\-#,##0.00\ "/>
  </numFmts>
  <fonts count="43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i/>
      <sz val="11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66" fontId="0" fillId="0" borderId="0" xfId="34" applyNumberFormat="1" applyFont="1" applyAlignment="1">
      <alignment/>
    </xf>
    <xf numFmtId="166" fontId="0" fillId="0" borderId="0" xfId="34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66" fontId="0" fillId="0" borderId="10" xfId="34" applyNumberFormat="1" applyFont="1" applyBorder="1" applyAlignment="1">
      <alignment horizontal="center"/>
    </xf>
    <xf numFmtId="166" fontId="0" fillId="0" borderId="11" xfId="34" applyNumberFormat="1" applyFont="1" applyBorder="1" applyAlignment="1">
      <alignment horizontal="center"/>
    </xf>
    <xf numFmtId="166" fontId="0" fillId="0" borderId="12" xfId="34" applyNumberFormat="1" applyFont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165" fontId="0" fillId="0" borderId="13" xfId="34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right" vertical="center" wrapText="1"/>
    </xf>
    <xf numFmtId="165" fontId="0" fillId="0" borderId="16" xfId="34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wrapText="1"/>
    </xf>
    <xf numFmtId="0" fontId="0" fillId="0" borderId="13" xfId="0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3" xfId="0" applyFill="1" applyBorder="1" applyAlignment="1">
      <alignment vertical="center" wrapText="1"/>
    </xf>
    <xf numFmtId="165" fontId="0" fillId="0" borderId="16" xfId="0" applyNumberFormat="1" applyFill="1" applyBorder="1" applyAlignment="1">
      <alignment horizontal="right"/>
    </xf>
    <xf numFmtId="0" fontId="0" fillId="0" borderId="17" xfId="0" applyFill="1" applyBorder="1" applyAlignment="1">
      <alignment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horizontal="right"/>
    </xf>
    <xf numFmtId="165" fontId="0" fillId="0" borderId="22" xfId="0" applyNumberFormat="1" applyFill="1" applyBorder="1" applyAlignment="1">
      <alignment horizontal="right"/>
    </xf>
    <xf numFmtId="165" fontId="0" fillId="0" borderId="23" xfId="0" applyNumberFormat="1" applyFill="1" applyBorder="1" applyAlignment="1">
      <alignment horizontal="right"/>
    </xf>
    <xf numFmtId="2" fontId="0" fillId="0" borderId="13" xfId="0" applyNumberFormat="1" applyFill="1" applyBorder="1" applyAlignment="1">
      <alignment horizontal="right" vertical="center" wrapText="1"/>
    </xf>
    <xf numFmtId="2" fontId="0" fillId="0" borderId="16" xfId="34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 vertical="center" wrapText="1"/>
    </xf>
    <xf numFmtId="167" fontId="5" fillId="0" borderId="13" xfId="34" applyNumberFormat="1" applyFont="1" applyFill="1" applyBorder="1" applyAlignment="1">
      <alignment vertical="center" wrapText="1"/>
    </xf>
    <xf numFmtId="0" fontId="0" fillId="0" borderId="24" xfId="0" applyFill="1" applyBorder="1" applyAlignment="1">
      <alignment wrapText="1"/>
    </xf>
    <xf numFmtId="165" fontId="0" fillId="0" borderId="10" xfId="34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165" fontId="0" fillId="0" borderId="11" xfId="34" applyNumberFormat="1" applyFont="1" applyFill="1" applyBorder="1" applyAlignment="1">
      <alignment horizontal="right" vertical="center" wrapText="1"/>
    </xf>
    <xf numFmtId="165" fontId="0" fillId="0" borderId="13" xfId="34" applyNumberFormat="1" applyFont="1" applyFill="1" applyBorder="1" applyAlignment="1">
      <alignment horizontal="right" wrapText="1"/>
    </xf>
    <xf numFmtId="0" fontId="0" fillId="0" borderId="13" xfId="0" applyFill="1" applyBorder="1" applyAlignment="1">
      <alignment horizontal="right" wrapText="1"/>
    </xf>
    <xf numFmtId="165" fontId="0" fillId="0" borderId="16" xfId="34" applyNumberFormat="1" applyFont="1" applyFill="1" applyBorder="1" applyAlignment="1">
      <alignment horizontal="right" wrapText="1"/>
    </xf>
    <xf numFmtId="2" fontId="0" fillId="0" borderId="13" xfId="0" applyNumberFormat="1" applyFill="1" applyBorder="1" applyAlignment="1">
      <alignment/>
    </xf>
    <xf numFmtId="2" fontId="0" fillId="0" borderId="13" xfId="34" applyNumberFormat="1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34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34" applyNumberFormat="1" applyFont="1" applyBorder="1" applyAlignment="1">
      <alignment horizontal="right" vertical="center" wrapText="1"/>
    </xf>
    <xf numFmtId="166" fontId="0" fillId="0" borderId="26" xfId="34" applyNumberFormat="1" applyFont="1" applyBorder="1" applyAlignment="1">
      <alignment horizontal="center"/>
    </xf>
    <xf numFmtId="0" fontId="0" fillId="0" borderId="20" xfId="0" applyFill="1" applyBorder="1" applyAlignment="1">
      <alignment horizontal="right" vertical="center" wrapText="1"/>
    </xf>
    <xf numFmtId="2" fontId="0" fillId="0" borderId="14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2" fontId="0" fillId="0" borderId="14" xfId="0" applyNumberForma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165" fontId="0" fillId="0" borderId="15" xfId="34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Fill="1" applyBorder="1" applyAlignment="1">
      <alignment horizontal="right" vertical="center" wrapText="1"/>
    </xf>
    <xf numFmtId="165" fontId="0" fillId="0" borderId="28" xfId="34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Fill="1" applyBorder="1" applyAlignment="1">
      <alignment horizontal="right" vertical="center" wrapText="1"/>
    </xf>
    <xf numFmtId="0" fontId="0" fillId="0" borderId="14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167" fontId="5" fillId="0" borderId="14" xfId="34" applyNumberFormat="1" applyFont="1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29" xfId="0" applyFill="1" applyBorder="1" applyAlignment="1">
      <alignment horizontal="left" vertical="center" wrapText="1"/>
    </xf>
    <xf numFmtId="0" fontId="0" fillId="0" borderId="14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32" xfId="34" applyNumberFormat="1" applyFont="1" applyBorder="1" applyAlignment="1">
      <alignment horizontal="center" vertical="center"/>
    </xf>
    <xf numFmtId="166" fontId="0" fillId="0" borderId="33" xfId="34" applyNumberFormat="1" applyFont="1" applyBorder="1" applyAlignment="1">
      <alignment horizontal="center" vertical="center"/>
    </xf>
    <xf numFmtId="166" fontId="0" fillId="0" borderId="31" xfId="34" applyNumberFormat="1" applyFont="1" applyBorder="1" applyAlignment="1">
      <alignment horizontal="center" vertical="center"/>
    </xf>
    <xf numFmtId="166" fontId="0" fillId="0" borderId="34" xfId="34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7" fontId="3" fillId="0" borderId="20" xfId="34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" fillId="13" borderId="30" xfId="0" applyFont="1" applyFill="1" applyBorder="1" applyAlignment="1">
      <alignment/>
    </xf>
    <xf numFmtId="4" fontId="2" fillId="13" borderId="31" xfId="37" applyNumberFormat="1" applyFont="1" applyFill="1" applyBorder="1" applyAlignment="1">
      <alignment horizontal="right"/>
    </xf>
    <xf numFmtId="4" fontId="2" fillId="13" borderId="34" xfId="37" applyNumberFormat="1" applyFont="1" applyFill="1" applyBorder="1" applyAlignment="1">
      <alignment horizontal="right"/>
    </xf>
    <xf numFmtId="170" fontId="0" fillId="0" borderId="20" xfId="34" applyNumberFormat="1" applyFont="1" applyFill="1" applyBorder="1" applyAlignment="1">
      <alignment/>
    </xf>
    <xf numFmtId="167" fontId="5" fillId="0" borderId="14" xfId="34" applyNumberFormat="1" applyFont="1" applyFill="1" applyBorder="1" applyAlignment="1">
      <alignment vertical="center" wrapText="1"/>
    </xf>
    <xf numFmtId="167" fontId="5" fillId="0" borderId="18" xfId="34" applyNumberFormat="1" applyFont="1" applyFill="1" applyBorder="1" applyAlignment="1">
      <alignment vertical="center" wrapText="1"/>
    </xf>
    <xf numFmtId="167" fontId="5" fillId="0" borderId="19" xfId="34" applyNumberFormat="1" applyFont="1" applyFill="1" applyBorder="1" applyAlignment="1">
      <alignment vertical="center" wrapText="1"/>
    </xf>
    <xf numFmtId="0" fontId="7" fillId="13" borderId="31" xfId="0" applyFont="1" applyFill="1" applyBorder="1" applyAlignment="1">
      <alignment/>
    </xf>
    <xf numFmtId="0" fontId="8" fillId="0" borderId="20" xfId="0" applyFont="1" applyBorder="1" applyAlignment="1">
      <alignment/>
    </xf>
    <xf numFmtId="0" fontId="0" fillId="0" borderId="20" xfId="0" applyFill="1" applyBorder="1" applyAlignment="1">
      <alignment vertical="center"/>
    </xf>
    <xf numFmtId="165" fontId="0" fillId="0" borderId="20" xfId="34" applyNumberFormat="1" applyFont="1" applyFill="1" applyBorder="1" applyAlignment="1">
      <alignment horizontal="right" vertical="center" wrapText="1"/>
    </xf>
    <xf numFmtId="2" fontId="0" fillId="0" borderId="20" xfId="0" applyNumberFormat="1" applyFill="1" applyBorder="1" applyAlignment="1">
      <alignment horizontal="right" vertical="center" wrapText="1"/>
    </xf>
    <xf numFmtId="2" fontId="0" fillId="0" borderId="21" xfId="34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wrapText="1"/>
    </xf>
    <xf numFmtId="0" fontId="0" fillId="0" borderId="10" xfId="0" applyFill="1" applyBorder="1" applyAlignment="1">
      <alignment vertical="center"/>
    </xf>
    <xf numFmtId="165" fontId="0" fillId="0" borderId="35" xfId="0" applyNumberFormat="1" applyFill="1" applyBorder="1" applyAlignment="1">
      <alignment horizontal="right" vertical="center"/>
    </xf>
    <xf numFmtId="165" fontId="0" fillId="0" borderId="21" xfId="34" applyNumberFormat="1" applyFont="1" applyFill="1" applyBorder="1" applyAlignment="1">
      <alignment horizontal="right" vertical="center" wrapText="1"/>
    </xf>
    <xf numFmtId="2" fontId="0" fillId="0" borderId="18" xfId="0" applyNumberFormat="1" applyFill="1" applyBorder="1" applyAlignment="1">
      <alignment vertical="center" wrapText="1"/>
    </xf>
    <xf numFmtId="2" fontId="0" fillId="0" borderId="20" xfId="0" applyNumberFormat="1" applyFill="1" applyBorder="1" applyAlignment="1">
      <alignment/>
    </xf>
    <xf numFmtId="2" fontId="0" fillId="0" borderId="20" xfId="34" applyNumberFormat="1" applyFont="1" applyFill="1" applyBorder="1" applyAlignment="1">
      <alignment/>
    </xf>
    <xf numFmtId="2" fontId="0" fillId="0" borderId="21" xfId="0" applyNumberForma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3">
      <selection activeCell="A93" sqref="A93:F94"/>
    </sheetView>
  </sheetViews>
  <sheetFormatPr defaultColWidth="9.00390625" defaultRowHeight="12.75"/>
  <cols>
    <col min="1" max="1" width="38.125" style="0" customWidth="1"/>
    <col min="2" max="2" width="48.625" style="0" customWidth="1"/>
    <col min="3" max="5" width="13.75390625" style="1" customWidth="1"/>
    <col min="6" max="6" width="13.75390625" style="0" customWidth="1"/>
    <col min="7" max="7" width="12.75390625" style="0" customWidth="1"/>
  </cols>
  <sheetData>
    <row r="1" ht="12.75">
      <c r="F1" s="3" t="s">
        <v>7</v>
      </c>
    </row>
    <row r="3" spans="1:6" ht="30" customHeight="1">
      <c r="A3" s="81" t="s">
        <v>28</v>
      </c>
      <c r="B3" s="82"/>
      <c r="C3" s="82"/>
      <c r="D3" s="82"/>
      <c r="E3" s="82"/>
      <c r="F3" s="82"/>
    </row>
    <row r="4" ht="13.5" thickBot="1">
      <c r="F4" s="2" t="s">
        <v>2</v>
      </c>
    </row>
    <row r="5" spans="1:6" ht="13.5" customHeight="1">
      <c r="A5" s="73" t="s">
        <v>3</v>
      </c>
      <c r="B5" s="75" t="s">
        <v>4</v>
      </c>
      <c r="C5" s="77" t="s">
        <v>5</v>
      </c>
      <c r="D5" s="78"/>
      <c r="E5" s="79" t="s">
        <v>6</v>
      </c>
      <c r="F5" s="80"/>
    </row>
    <row r="6" spans="1:6" ht="13.5" thickBot="1">
      <c r="A6" s="74"/>
      <c r="B6" s="76"/>
      <c r="C6" s="49" t="s">
        <v>0</v>
      </c>
      <c r="D6" s="7" t="s">
        <v>1</v>
      </c>
      <c r="E6" s="5" t="s">
        <v>0</v>
      </c>
      <c r="F6" s="6" t="s">
        <v>1</v>
      </c>
    </row>
    <row r="7" spans="1:6" ht="15">
      <c r="A7" s="86" t="s">
        <v>8</v>
      </c>
      <c r="B7" s="93"/>
      <c r="C7" s="87">
        <f>SUM(C9:C74)</f>
        <v>82730.95999999998</v>
      </c>
      <c r="D7" s="87">
        <f>SUM(D9:D74)</f>
        <v>18311.870000000003</v>
      </c>
      <c r="E7" s="87">
        <f>SUM(E9:E74)</f>
        <v>82730.95999999998</v>
      </c>
      <c r="F7" s="88">
        <f>SUM(F9:F74)</f>
        <v>18311.870000000003</v>
      </c>
    </row>
    <row r="8" spans="1:6" ht="14.25">
      <c r="A8" s="46" t="s">
        <v>9</v>
      </c>
      <c r="B8" s="94"/>
      <c r="C8" s="83"/>
      <c r="D8" s="83"/>
      <c r="E8" s="84"/>
      <c r="F8" s="85"/>
    </row>
    <row r="9" spans="1:7" ht="25.5" customHeight="1">
      <c r="A9" s="10" t="s">
        <v>29</v>
      </c>
      <c r="B9" s="11" t="s">
        <v>30</v>
      </c>
      <c r="C9" s="12">
        <v>777.73</v>
      </c>
      <c r="D9" s="13"/>
      <c r="E9" s="12">
        <v>777.73</v>
      </c>
      <c r="F9" s="14"/>
      <c r="G9" s="4"/>
    </row>
    <row r="10" spans="1:7" ht="25.5">
      <c r="A10" s="15" t="s">
        <v>153</v>
      </c>
      <c r="B10" s="16" t="s">
        <v>31</v>
      </c>
      <c r="C10" s="12"/>
      <c r="D10" s="13">
        <v>399.44</v>
      </c>
      <c r="E10" s="12"/>
      <c r="F10" s="14">
        <v>399.44</v>
      </c>
      <c r="G10" s="4"/>
    </row>
    <row r="11" spans="1:11" ht="18" customHeight="1">
      <c r="A11" s="17" t="s">
        <v>106</v>
      </c>
      <c r="B11" s="11" t="s">
        <v>32</v>
      </c>
      <c r="C11" s="12">
        <v>1507.58</v>
      </c>
      <c r="D11" s="13"/>
      <c r="E11" s="12">
        <v>1507.58</v>
      </c>
      <c r="F11" s="14"/>
      <c r="G11" s="4"/>
      <c r="K11" s="47"/>
    </row>
    <row r="12" spans="1:7" ht="16.5" customHeight="1">
      <c r="A12" s="71" t="s">
        <v>33</v>
      </c>
      <c r="B12" s="8" t="s">
        <v>107</v>
      </c>
      <c r="C12" s="12">
        <v>2360.7</v>
      </c>
      <c r="D12" s="13"/>
      <c r="E12" s="12">
        <v>2360.7</v>
      </c>
      <c r="F12" s="14"/>
      <c r="G12" s="4"/>
    </row>
    <row r="13" spans="1:7" ht="12.75">
      <c r="A13" s="72"/>
      <c r="B13" s="9" t="s">
        <v>34</v>
      </c>
      <c r="C13" s="12"/>
      <c r="D13" s="13">
        <v>129.95</v>
      </c>
      <c r="E13" s="12"/>
      <c r="F13" s="14">
        <v>129.95</v>
      </c>
      <c r="G13" s="4"/>
    </row>
    <row r="14" spans="1:7" ht="15" customHeight="1">
      <c r="A14" s="61" t="s">
        <v>108</v>
      </c>
      <c r="B14" s="20" t="s">
        <v>35</v>
      </c>
      <c r="C14" s="12">
        <v>5001.87</v>
      </c>
      <c r="D14" s="13">
        <v>47.48</v>
      </c>
      <c r="E14" s="12">
        <v>5001.87</v>
      </c>
      <c r="F14" s="14">
        <v>47.48</v>
      </c>
      <c r="G14" s="4"/>
    </row>
    <row r="15" spans="1:7" ht="15" customHeight="1">
      <c r="A15" s="62"/>
      <c r="B15" s="8" t="s">
        <v>36</v>
      </c>
      <c r="C15" s="12">
        <v>3858.63</v>
      </c>
      <c r="D15" s="13"/>
      <c r="E15" s="12">
        <v>3858.63</v>
      </c>
      <c r="F15" s="21"/>
      <c r="G15" s="4"/>
    </row>
    <row r="16" spans="1:10" ht="15" customHeight="1">
      <c r="A16" s="62"/>
      <c r="B16" s="8" t="s">
        <v>37</v>
      </c>
      <c r="C16" s="12">
        <v>770.05</v>
      </c>
      <c r="D16" s="13"/>
      <c r="E16" s="12">
        <v>770.05</v>
      </c>
      <c r="F16" s="21"/>
      <c r="G16" s="4"/>
      <c r="J16" s="47"/>
    </row>
    <row r="17" spans="1:7" ht="15" customHeight="1">
      <c r="A17" s="62"/>
      <c r="B17" s="8" t="s">
        <v>38</v>
      </c>
      <c r="C17" s="12">
        <v>983.77</v>
      </c>
      <c r="D17" s="13"/>
      <c r="E17" s="12">
        <v>983.77</v>
      </c>
      <c r="F17" s="21"/>
      <c r="G17" s="4"/>
    </row>
    <row r="18" spans="1:7" ht="15" customHeight="1">
      <c r="A18" s="55"/>
      <c r="B18" s="8" t="s">
        <v>39</v>
      </c>
      <c r="C18" s="12">
        <v>649.33</v>
      </c>
      <c r="D18" s="13"/>
      <c r="E18" s="12">
        <v>649.33</v>
      </c>
      <c r="F18" s="21"/>
      <c r="G18" s="4"/>
    </row>
    <row r="19" spans="1:7" ht="25.5" customHeight="1">
      <c r="A19" s="18" t="s">
        <v>109</v>
      </c>
      <c r="B19" s="16" t="s">
        <v>40</v>
      </c>
      <c r="C19" s="12">
        <v>499.2</v>
      </c>
      <c r="D19" s="13"/>
      <c r="E19" s="12">
        <v>499.2</v>
      </c>
      <c r="F19" s="21"/>
      <c r="G19" s="4"/>
    </row>
    <row r="20" spans="1:7" ht="38.25">
      <c r="A20" s="22" t="s">
        <v>110</v>
      </c>
      <c r="B20" s="20" t="s">
        <v>41</v>
      </c>
      <c r="C20" s="12">
        <v>157.44</v>
      </c>
      <c r="D20" s="13"/>
      <c r="E20" s="12">
        <v>157.44</v>
      </c>
      <c r="F20" s="21"/>
      <c r="G20" s="4"/>
    </row>
    <row r="21" spans="1:7" ht="25.5" customHeight="1">
      <c r="A21" s="19" t="s">
        <v>111</v>
      </c>
      <c r="B21" s="23" t="s">
        <v>42</v>
      </c>
      <c r="C21" s="12">
        <v>198.92</v>
      </c>
      <c r="D21" s="13"/>
      <c r="E21" s="12">
        <v>198.92</v>
      </c>
      <c r="F21" s="24"/>
      <c r="G21" s="4"/>
    </row>
    <row r="22" spans="1:7" ht="25.5">
      <c r="A22" s="22" t="s">
        <v>43</v>
      </c>
      <c r="B22" s="16" t="s">
        <v>44</v>
      </c>
      <c r="C22" s="12">
        <v>237</v>
      </c>
      <c r="D22" s="13"/>
      <c r="E22" s="12">
        <v>237</v>
      </c>
      <c r="F22" s="21"/>
      <c r="G22" s="4"/>
    </row>
    <row r="23" spans="1:7" ht="15.75" customHeight="1">
      <c r="A23" s="71" t="s">
        <v>156</v>
      </c>
      <c r="B23" s="9" t="s">
        <v>45</v>
      </c>
      <c r="C23" s="12">
        <v>60.5</v>
      </c>
      <c r="D23" s="13"/>
      <c r="E23" s="12">
        <v>60.5</v>
      </c>
      <c r="F23" s="21"/>
      <c r="G23" s="4"/>
    </row>
    <row r="24" spans="1:7" ht="16.5" customHeight="1">
      <c r="A24" s="72"/>
      <c r="B24" s="9" t="s">
        <v>46</v>
      </c>
      <c r="C24" s="12">
        <v>60</v>
      </c>
      <c r="D24" s="13"/>
      <c r="E24" s="12">
        <v>60</v>
      </c>
      <c r="F24" s="21"/>
      <c r="G24" s="4"/>
    </row>
    <row r="25" spans="1:7" ht="25.5">
      <c r="A25" s="22" t="s">
        <v>112</v>
      </c>
      <c r="B25" s="16" t="s">
        <v>47</v>
      </c>
      <c r="C25" s="12">
        <v>11150</v>
      </c>
      <c r="D25" s="13"/>
      <c r="E25" s="12">
        <v>11150</v>
      </c>
      <c r="F25" s="21"/>
      <c r="G25" s="4"/>
    </row>
    <row r="26" spans="1:7" ht="18" customHeight="1">
      <c r="A26" s="22" t="s">
        <v>48</v>
      </c>
      <c r="B26" s="16" t="s">
        <v>49</v>
      </c>
      <c r="C26" s="12">
        <v>2617.49</v>
      </c>
      <c r="D26" s="13"/>
      <c r="E26" s="12">
        <v>2617.49</v>
      </c>
      <c r="F26" s="25"/>
      <c r="G26" s="4"/>
    </row>
    <row r="27" spans="1:7" ht="26.25" customHeight="1">
      <c r="A27" s="62" t="s">
        <v>148</v>
      </c>
      <c r="B27" s="8" t="s">
        <v>149</v>
      </c>
      <c r="C27" s="12">
        <v>183.95</v>
      </c>
      <c r="D27" s="12">
        <v>1176.66</v>
      </c>
      <c r="E27" s="12">
        <v>183.95</v>
      </c>
      <c r="F27" s="14">
        <v>1176.66</v>
      </c>
      <c r="G27" s="4"/>
    </row>
    <row r="28" spans="1:7" ht="12.75">
      <c r="A28" s="62"/>
      <c r="B28" s="16" t="s">
        <v>50</v>
      </c>
      <c r="C28" s="12">
        <v>373.24</v>
      </c>
      <c r="D28" s="13"/>
      <c r="E28" s="12">
        <v>373.24</v>
      </c>
      <c r="F28" s="26"/>
      <c r="G28" s="4"/>
    </row>
    <row r="29" spans="1:7" ht="12.75" customHeight="1">
      <c r="A29" s="55"/>
      <c r="B29" s="16" t="s">
        <v>51</v>
      </c>
      <c r="C29" s="12">
        <v>203.28</v>
      </c>
      <c r="D29" s="13"/>
      <c r="E29" s="12">
        <v>203.28</v>
      </c>
      <c r="F29" s="25"/>
      <c r="G29" s="4"/>
    </row>
    <row r="30" spans="1:7" ht="26.25" customHeight="1" thickBot="1">
      <c r="A30" s="99" t="s">
        <v>52</v>
      </c>
      <c r="B30" s="100" t="s">
        <v>53</v>
      </c>
      <c r="C30" s="32">
        <v>7297.73</v>
      </c>
      <c r="D30" s="33"/>
      <c r="E30" s="32">
        <v>7297.73</v>
      </c>
      <c r="F30" s="101"/>
      <c r="G30" s="4"/>
    </row>
    <row r="31" spans="1:7" ht="25.5">
      <c r="A31" s="19" t="s">
        <v>113</v>
      </c>
      <c r="B31" s="95" t="s">
        <v>54</v>
      </c>
      <c r="C31" s="96"/>
      <c r="D31" s="97">
        <v>500</v>
      </c>
      <c r="E31" s="96"/>
      <c r="F31" s="98">
        <v>500</v>
      </c>
      <c r="G31" s="4"/>
    </row>
    <row r="32" spans="1:7" ht="15.75" customHeight="1">
      <c r="A32" s="64" t="s">
        <v>55</v>
      </c>
      <c r="B32" s="9" t="s">
        <v>56</v>
      </c>
      <c r="C32" s="12">
        <v>1178.61</v>
      </c>
      <c r="D32" s="27"/>
      <c r="E32" s="12">
        <v>1178.61</v>
      </c>
      <c r="F32" s="28"/>
      <c r="G32" s="4"/>
    </row>
    <row r="33" spans="1:7" ht="15" customHeight="1">
      <c r="A33" s="66"/>
      <c r="B33" s="9" t="s">
        <v>57</v>
      </c>
      <c r="C33" s="12">
        <v>1321.44</v>
      </c>
      <c r="D33" s="27"/>
      <c r="E33" s="12">
        <v>1321.44</v>
      </c>
      <c r="F33" s="28"/>
      <c r="G33" s="4"/>
    </row>
    <row r="34" spans="1:7" ht="15" customHeight="1">
      <c r="A34" s="65" t="s">
        <v>58</v>
      </c>
      <c r="B34" s="9" t="s">
        <v>59</v>
      </c>
      <c r="C34" s="12"/>
      <c r="D34" s="27">
        <v>170</v>
      </c>
      <c r="E34" s="12"/>
      <c r="F34" s="28">
        <v>170</v>
      </c>
      <c r="G34" s="4"/>
    </row>
    <row r="35" spans="1:7" ht="15" customHeight="1">
      <c r="A35" s="65"/>
      <c r="B35" s="9" t="s">
        <v>60</v>
      </c>
      <c r="C35" s="12">
        <v>1136.9</v>
      </c>
      <c r="D35" s="27"/>
      <c r="E35" s="12">
        <v>1136.9</v>
      </c>
      <c r="F35" s="28"/>
      <c r="G35" s="4"/>
    </row>
    <row r="36" spans="1:7" ht="25.5">
      <c r="A36" s="22" t="s">
        <v>61</v>
      </c>
      <c r="B36" s="16" t="s">
        <v>62</v>
      </c>
      <c r="C36" s="12">
        <v>2338.42</v>
      </c>
      <c r="D36" s="27"/>
      <c r="E36" s="12">
        <v>2338.42</v>
      </c>
      <c r="F36" s="28"/>
      <c r="G36" s="4"/>
    </row>
    <row r="37" spans="1:7" ht="25.5">
      <c r="A37" s="29" t="s">
        <v>63</v>
      </c>
      <c r="B37" s="8" t="s">
        <v>64</v>
      </c>
      <c r="C37" s="12">
        <v>1102.61</v>
      </c>
      <c r="D37" s="27"/>
      <c r="E37" s="12">
        <v>1102.61</v>
      </c>
      <c r="F37" s="28"/>
      <c r="G37" s="4"/>
    </row>
    <row r="38" spans="1:7" ht="12.75">
      <c r="A38" s="65" t="s">
        <v>150</v>
      </c>
      <c r="B38" s="9" t="s">
        <v>151</v>
      </c>
      <c r="C38" s="12">
        <v>49</v>
      </c>
      <c r="D38" s="13"/>
      <c r="E38" s="12">
        <v>49</v>
      </c>
      <c r="F38" s="14"/>
      <c r="G38" s="4"/>
    </row>
    <row r="39" spans="1:7" ht="12.75">
      <c r="A39" s="65"/>
      <c r="B39" s="9" t="s">
        <v>65</v>
      </c>
      <c r="C39" s="12">
        <v>4981.27</v>
      </c>
      <c r="D39" s="13"/>
      <c r="E39" s="12">
        <v>4981.27</v>
      </c>
      <c r="F39" s="14"/>
      <c r="G39" s="4"/>
    </row>
    <row r="40" spans="1:7" ht="12.75">
      <c r="A40" s="66"/>
      <c r="B40" s="8" t="s">
        <v>167</v>
      </c>
      <c r="C40" s="12">
        <v>55.5</v>
      </c>
      <c r="D40" s="13"/>
      <c r="E40" s="12">
        <v>55.5</v>
      </c>
      <c r="F40" s="14"/>
      <c r="G40" s="4"/>
    </row>
    <row r="41" spans="1:7" ht="12.75" customHeight="1">
      <c r="A41" s="64" t="s">
        <v>66</v>
      </c>
      <c r="B41" s="70" t="s">
        <v>67</v>
      </c>
      <c r="C41" s="57">
        <v>249.14</v>
      </c>
      <c r="D41" s="57"/>
      <c r="E41" s="57">
        <v>249.14</v>
      </c>
      <c r="F41" s="59"/>
      <c r="G41" s="4"/>
    </row>
    <row r="42" spans="1:7" ht="12.75" customHeight="1">
      <c r="A42" s="66"/>
      <c r="B42" s="70"/>
      <c r="C42" s="58"/>
      <c r="D42" s="58"/>
      <c r="E42" s="58"/>
      <c r="F42" s="60"/>
      <c r="G42" s="4"/>
    </row>
    <row r="43" spans="1:7" ht="14.25" customHeight="1">
      <c r="A43" s="65" t="s">
        <v>68</v>
      </c>
      <c r="B43" s="9" t="s">
        <v>69</v>
      </c>
      <c r="C43" s="12">
        <v>798.33</v>
      </c>
      <c r="D43" s="13"/>
      <c r="E43" s="12">
        <v>798.33</v>
      </c>
      <c r="F43" s="14"/>
      <c r="G43" s="4"/>
    </row>
    <row r="44" spans="1:7" ht="15" customHeight="1">
      <c r="A44" s="65"/>
      <c r="B44" s="9" t="s">
        <v>70</v>
      </c>
      <c r="C44" s="12">
        <v>598.95</v>
      </c>
      <c r="D44" s="13"/>
      <c r="E44" s="12">
        <v>598.95</v>
      </c>
      <c r="F44" s="14"/>
      <c r="G44" s="4"/>
    </row>
    <row r="45" spans="1:7" ht="13.5" customHeight="1">
      <c r="A45" s="66"/>
      <c r="B45" s="9" t="s">
        <v>71</v>
      </c>
      <c r="C45" s="12">
        <v>750</v>
      </c>
      <c r="D45" s="13"/>
      <c r="E45" s="12">
        <v>750</v>
      </c>
      <c r="F45" s="14"/>
      <c r="G45" s="4"/>
    </row>
    <row r="46" spans="1:7" ht="15" customHeight="1">
      <c r="A46" s="65" t="s">
        <v>154</v>
      </c>
      <c r="B46" s="9" t="s">
        <v>72</v>
      </c>
      <c r="C46" s="12"/>
      <c r="D46" s="14">
        <v>7167.5</v>
      </c>
      <c r="E46" s="12"/>
      <c r="F46" s="14">
        <v>7167.5</v>
      </c>
      <c r="G46" s="4"/>
    </row>
    <row r="47" spans="1:7" ht="14.25" customHeight="1">
      <c r="A47" s="65"/>
      <c r="B47" s="9" t="s">
        <v>73</v>
      </c>
      <c r="C47" s="12">
        <v>333.83</v>
      </c>
      <c r="D47" s="13"/>
      <c r="E47" s="12">
        <v>333.83</v>
      </c>
      <c r="F47" s="14"/>
      <c r="G47" s="4"/>
    </row>
    <row r="48" spans="1:7" ht="26.25" customHeight="1">
      <c r="A48" s="29" t="s">
        <v>152</v>
      </c>
      <c r="B48" s="20" t="s">
        <v>74</v>
      </c>
      <c r="C48" s="12"/>
      <c r="D48" s="13">
        <v>524.96</v>
      </c>
      <c r="E48" s="12"/>
      <c r="F48" s="14">
        <v>524.96</v>
      </c>
      <c r="G48" s="4"/>
    </row>
    <row r="49" spans="1:7" ht="14.25" customHeight="1">
      <c r="A49" s="67" t="s">
        <v>75</v>
      </c>
      <c r="B49" s="9" t="s">
        <v>76</v>
      </c>
      <c r="C49" s="12">
        <v>458.59</v>
      </c>
      <c r="D49" s="13"/>
      <c r="E49" s="12">
        <v>458.59</v>
      </c>
      <c r="F49" s="14"/>
      <c r="G49" s="4"/>
    </row>
    <row r="50" spans="1:7" ht="13.5" customHeight="1">
      <c r="A50" s="68"/>
      <c r="B50" s="9" t="s">
        <v>77</v>
      </c>
      <c r="C50" s="12">
        <v>237</v>
      </c>
      <c r="D50" s="13"/>
      <c r="E50" s="12">
        <v>237</v>
      </c>
      <c r="F50" s="14"/>
      <c r="G50" s="4"/>
    </row>
    <row r="51" spans="1:7" ht="14.25" customHeight="1">
      <c r="A51" s="69"/>
      <c r="B51" s="9" t="s">
        <v>164</v>
      </c>
      <c r="C51" s="12">
        <v>3155.45</v>
      </c>
      <c r="D51" s="13"/>
      <c r="E51" s="12">
        <v>3155.45</v>
      </c>
      <c r="F51" s="14"/>
      <c r="G51" s="4"/>
    </row>
    <row r="52" spans="1:7" ht="15.75" customHeight="1">
      <c r="A52" s="64" t="s">
        <v>155</v>
      </c>
      <c r="B52" s="9" t="s">
        <v>78</v>
      </c>
      <c r="C52" s="12">
        <v>151.58</v>
      </c>
      <c r="D52" s="13"/>
      <c r="E52" s="12">
        <v>151.58</v>
      </c>
      <c r="F52" s="14"/>
      <c r="G52" s="4"/>
    </row>
    <row r="53" spans="1:7" ht="15.75" customHeight="1">
      <c r="A53" s="65"/>
      <c r="B53" s="9" t="s">
        <v>79</v>
      </c>
      <c r="C53" s="12">
        <v>159.88</v>
      </c>
      <c r="D53" s="13"/>
      <c r="E53" s="12">
        <v>159.88</v>
      </c>
      <c r="F53" s="14"/>
      <c r="G53" s="4"/>
    </row>
    <row r="54" spans="1:7" ht="15" customHeight="1">
      <c r="A54" s="66"/>
      <c r="B54" s="9" t="s">
        <v>80</v>
      </c>
      <c r="C54" s="12">
        <v>404.33</v>
      </c>
      <c r="D54" s="13"/>
      <c r="E54" s="12">
        <v>404.33</v>
      </c>
      <c r="F54" s="14"/>
      <c r="G54" s="4"/>
    </row>
    <row r="55" spans="1:7" ht="25.5" customHeight="1">
      <c r="A55" s="22" t="s">
        <v>81</v>
      </c>
      <c r="B55" s="30" t="s">
        <v>82</v>
      </c>
      <c r="C55" s="12">
        <v>104.56</v>
      </c>
      <c r="D55" s="13">
        <v>385.44</v>
      </c>
      <c r="E55" s="12">
        <v>104.56</v>
      </c>
      <c r="F55" s="14">
        <v>385.44</v>
      </c>
      <c r="G55" s="4"/>
    </row>
    <row r="56" spans="1:7" ht="27" customHeight="1">
      <c r="A56" s="29" t="s">
        <v>165</v>
      </c>
      <c r="B56" s="20" t="s">
        <v>83</v>
      </c>
      <c r="C56" s="12">
        <v>1371</v>
      </c>
      <c r="D56" s="13"/>
      <c r="E56" s="12">
        <v>1371</v>
      </c>
      <c r="F56" s="14"/>
      <c r="G56" s="4"/>
    </row>
    <row r="57" spans="1:7" ht="15" customHeight="1">
      <c r="A57" s="61" t="s">
        <v>84</v>
      </c>
      <c r="B57" s="16" t="s">
        <v>85</v>
      </c>
      <c r="C57" s="12">
        <v>1329.86</v>
      </c>
      <c r="D57" s="13"/>
      <c r="E57" s="12">
        <v>1329.86</v>
      </c>
      <c r="F57" s="14"/>
      <c r="G57" s="4"/>
    </row>
    <row r="58" spans="1:7" ht="25.5">
      <c r="A58" s="62"/>
      <c r="B58" s="20" t="s">
        <v>86</v>
      </c>
      <c r="C58" s="12"/>
      <c r="D58" s="13">
        <v>507.68</v>
      </c>
      <c r="E58" s="12"/>
      <c r="F58" s="14">
        <v>507.68</v>
      </c>
      <c r="G58" s="4"/>
    </row>
    <row r="59" spans="1:7" ht="25.5" customHeight="1">
      <c r="A59" s="62"/>
      <c r="B59" s="20" t="s">
        <v>87</v>
      </c>
      <c r="C59" s="12">
        <v>2055.34</v>
      </c>
      <c r="D59" s="13"/>
      <c r="E59" s="12">
        <v>2055.34</v>
      </c>
      <c r="F59" s="14"/>
      <c r="G59" s="4"/>
    </row>
    <row r="60" spans="1:7" ht="15" customHeight="1" thickBot="1">
      <c r="A60" s="63"/>
      <c r="B60" s="100" t="s">
        <v>88</v>
      </c>
      <c r="C60" s="32"/>
      <c r="D60" s="34">
        <v>190</v>
      </c>
      <c r="E60" s="32"/>
      <c r="F60" s="34">
        <v>190</v>
      </c>
      <c r="G60" s="4"/>
    </row>
    <row r="61" spans="1:7" ht="25.5" customHeight="1">
      <c r="A61" s="62" t="s">
        <v>89</v>
      </c>
      <c r="B61" s="23" t="s">
        <v>90</v>
      </c>
      <c r="C61" s="96">
        <v>12845.47</v>
      </c>
      <c r="D61" s="50"/>
      <c r="E61" s="96">
        <v>12845.47</v>
      </c>
      <c r="F61" s="102"/>
      <c r="G61" s="4"/>
    </row>
    <row r="62" spans="1:7" ht="14.25" customHeight="1">
      <c r="A62" s="62"/>
      <c r="B62" s="9" t="s">
        <v>91</v>
      </c>
      <c r="C62" s="12">
        <v>19.36</v>
      </c>
      <c r="D62" s="13"/>
      <c r="E62" s="12">
        <v>19.36</v>
      </c>
      <c r="F62" s="14"/>
      <c r="G62" s="4"/>
    </row>
    <row r="63" spans="1:7" ht="13.5" customHeight="1">
      <c r="A63" s="62"/>
      <c r="B63" s="9" t="s">
        <v>92</v>
      </c>
      <c r="C63" s="12">
        <v>538.45</v>
      </c>
      <c r="D63" s="13"/>
      <c r="E63" s="12">
        <v>538.45</v>
      </c>
      <c r="F63" s="14"/>
      <c r="G63" s="4"/>
    </row>
    <row r="64" spans="1:7" ht="14.25" customHeight="1">
      <c r="A64" s="62"/>
      <c r="B64" s="9" t="s">
        <v>93</v>
      </c>
      <c r="C64" s="12">
        <v>203.28</v>
      </c>
      <c r="D64" s="13"/>
      <c r="E64" s="12">
        <v>203.28</v>
      </c>
      <c r="F64" s="14"/>
      <c r="G64" s="4"/>
    </row>
    <row r="65" spans="1:7" ht="17.25" customHeight="1">
      <c r="A65" s="61" t="s">
        <v>94</v>
      </c>
      <c r="B65" s="16" t="s">
        <v>95</v>
      </c>
      <c r="C65" s="12"/>
      <c r="D65" s="12">
        <v>6676.76</v>
      </c>
      <c r="E65" s="12"/>
      <c r="F65" s="14">
        <v>6676.76</v>
      </c>
      <c r="G65" s="4"/>
    </row>
    <row r="66" spans="1:7" ht="18.75" customHeight="1">
      <c r="A66" s="62"/>
      <c r="B66" s="16" t="s">
        <v>96</v>
      </c>
      <c r="C66" s="12">
        <v>194.92</v>
      </c>
      <c r="D66" s="13"/>
      <c r="E66" s="12">
        <v>194.92</v>
      </c>
      <c r="F66" s="14"/>
      <c r="G66" s="4"/>
    </row>
    <row r="67" spans="1:7" ht="16.5" customHeight="1">
      <c r="A67" s="62"/>
      <c r="B67" s="16" t="s">
        <v>97</v>
      </c>
      <c r="C67" s="12">
        <v>499.13</v>
      </c>
      <c r="D67" s="13"/>
      <c r="E67" s="12">
        <v>499.13</v>
      </c>
      <c r="F67" s="14"/>
      <c r="G67" s="4"/>
    </row>
    <row r="68" spans="1:7" ht="14.25" customHeight="1">
      <c r="A68" s="90" t="s">
        <v>98</v>
      </c>
      <c r="B68" s="20" t="s">
        <v>99</v>
      </c>
      <c r="C68" s="12">
        <v>999.26</v>
      </c>
      <c r="D68" s="13"/>
      <c r="E68" s="12">
        <v>999.26</v>
      </c>
      <c r="F68" s="14"/>
      <c r="G68" s="4"/>
    </row>
    <row r="69" spans="1:7" ht="14.25" customHeight="1">
      <c r="A69" s="91"/>
      <c r="B69" s="16" t="s">
        <v>100</v>
      </c>
      <c r="C69" s="12">
        <v>2238.01</v>
      </c>
      <c r="D69" s="13"/>
      <c r="E69" s="12">
        <v>2238.01</v>
      </c>
      <c r="F69" s="14"/>
      <c r="G69" s="4"/>
    </row>
    <row r="70" spans="1:7" ht="25.5" customHeight="1">
      <c r="A70" s="91"/>
      <c r="B70" s="8" t="s">
        <v>101</v>
      </c>
      <c r="C70" s="12">
        <v>98.15</v>
      </c>
      <c r="D70" s="13"/>
      <c r="E70" s="12">
        <v>98.15</v>
      </c>
      <c r="F70" s="14"/>
      <c r="G70" s="4"/>
    </row>
    <row r="71" spans="1:7" ht="13.5" customHeight="1">
      <c r="A71" s="91"/>
      <c r="B71" s="16" t="s">
        <v>102</v>
      </c>
      <c r="C71" s="12">
        <v>1249.93</v>
      </c>
      <c r="D71" s="13"/>
      <c r="E71" s="12">
        <v>1249.93</v>
      </c>
      <c r="F71" s="14"/>
      <c r="G71" s="4"/>
    </row>
    <row r="72" spans="1:7" ht="14.25" customHeight="1">
      <c r="A72" s="92"/>
      <c r="B72" s="8" t="s">
        <v>103</v>
      </c>
      <c r="C72" s="12">
        <v>191</v>
      </c>
      <c r="D72" s="13"/>
      <c r="E72" s="12">
        <v>191</v>
      </c>
      <c r="F72" s="14"/>
      <c r="G72" s="4"/>
    </row>
    <row r="73" spans="1:7" ht="14.25" customHeight="1">
      <c r="A73" s="61" t="s">
        <v>166</v>
      </c>
      <c r="B73" s="8" t="s">
        <v>104</v>
      </c>
      <c r="C73" s="12"/>
      <c r="D73" s="14">
        <v>436</v>
      </c>
      <c r="E73" s="12"/>
      <c r="F73" s="14">
        <v>436</v>
      </c>
      <c r="G73" s="4"/>
    </row>
    <row r="74" spans="1:7" ht="15" customHeight="1" thickBot="1">
      <c r="A74" s="63"/>
      <c r="B74" s="31" t="s">
        <v>105</v>
      </c>
      <c r="C74" s="32">
        <v>384</v>
      </c>
      <c r="D74" s="33"/>
      <c r="E74" s="32">
        <v>384</v>
      </c>
      <c r="F74" s="34"/>
      <c r="G74" s="4"/>
    </row>
    <row r="75" spans="1:7" ht="15">
      <c r="A75" s="86" t="s">
        <v>10</v>
      </c>
      <c r="B75" s="93"/>
      <c r="C75" s="87">
        <f>SUM(C77:C87)</f>
        <v>42505.23</v>
      </c>
      <c r="D75" s="87">
        <f>SUM(D77:D87)</f>
        <v>1487.86</v>
      </c>
      <c r="E75" s="87">
        <f>SUM(E77:E87)</f>
        <v>42505.23</v>
      </c>
      <c r="F75" s="88">
        <f>SUM(F77:F87)</f>
        <v>1487.86</v>
      </c>
      <c r="G75" s="4"/>
    </row>
    <row r="76" spans="1:7" ht="14.25">
      <c r="A76" s="46" t="s">
        <v>9</v>
      </c>
      <c r="B76" s="94"/>
      <c r="C76" s="83"/>
      <c r="D76" s="83"/>
      <c r="E76" s="84"/>
      <c r="F76" s="85"/>
      <c r="G76" s="4"/>
    </row>
    <row r="77" spans="1:7" ht="12.75">
      <c r="A77" s="61" t="s">
        <v>22</v>
      </c>
      <c r="B77" s="20" t="s">
        <v>25</v>
      </c>
      <c r="C77" s="12"/>
      <c r="D77" s="12">
        <v>1487.86</v>
      </c>
      <c r="E77" s="12"/>
      <c r="F77" s="14">
        <v>1487.86</v>
      </c>
      <c r="G77" s="4"/>
    </row>
    <row r="78" spans="1:7" ht="26.25" customHeight="1">
      <c r="A78" s="62"/>
      <c r="B78" s="8" t="s">
        <v>23</v>
      </c>
      <c r="C78" s="12">
        <v>121.66</v>
      </c>
      <c r="D78" s="13"/>
      <c r="E78" s="12">
        <v>121.66</v>
      </c>
      <c r="F78" s="14"/>
      <c r="G78" s="4"/>
    </row>
    <row r="79" spans="1:7" ht="12.75">
      <c r="A79" s="62"/>
      <c r="B79" s="8" t="s">
        <v>160</v>
      </c>
      <c r="C79" s="35">
        <v>547.87</v>
      </c>
      <c r="D79" s="36"/>
      <c r="E79" s="35">
        <v>547.87</v>
      </c>
      <c r="F79" s="37"/>
      <c r="G79" s="4"/>
    </row>
    <row r="80" spans="1:7" ht="12.75">
      <c r="A80" s="62"/>
      <c r="B80" s="8" t="s">
        <v>157</v>
      </c>
      <c r="C80" s="35">
        <v>405.3</v>
      </c>
      <c r="D80" s="36"/>
      <c r="E80" s="35">
        <v>405.3</v>
      </c>
      <c r="F80" s="37"/>
      <c r="G80" s="4"/>
    </row>
    <row r="81" spans="1:7" ht="12.75">
      <c r="A81" s="62"/>
      <c r="B81" s="8" t="s">
        <v>158</v>
      </c>
      <c r="C81" s="35">
        <v>718.68</v>
      </c>
      <c r="D81" s="36"/>
      <c r="E81" s="35">
        <v>718.68</v>
      </c>
      <c r="F81" s="37"/>
      <c r="G81" s="4"/>
    </row>
    <row r="82" spans="1:7" ht="15.75" customHeight="1">
      <c r="A82" s="62"/>
      <c r="B82" s="8" t="s">
        <v>24</v>
      </c>
      <c r="C82" s="12">
        <v>1966.92</v>
      </c>
      <c r="D82" s="13"/>
      <c r="E82" s="12">
        <v>1966.92</v>
      </c>
      <c r="F82" s="14"/>
      <c r="G82" s="4"/>
    </row>
    <row r="83" spans="1:7" ht="12.75">
      <c r="A83" s="55"/>
      <c r="B83" s="20" t="s">
        <v>159</v>
      </c>
      <c r="C83" s="12">
        <v>499.97</v>
      </c>
      <c r="D83" s="13"/>
      <c r="E83" s="12">
        <v>499.97</v>
      </c>
      <c r="F83" s="14"/>
      <c r="G83" s="4"/>
    </row>
    <row r="84" spans="1:7" ht="25.5">
      <c r="A84" s="61" t="s">
        <v>26</v>
      </c>
      <c r="B84" s="8" t="s">
        <v>163</v>
      </c>
      <c r="C84" s="12">
        <v>4177.9</v>
      </c>
      <c r="D84" s="13"/>
      <c r="E84" s="12">
        <v>4177.9</v>
      </c>
      <c r="F84" s="14"/>
      <c r="G84" s="4"/>
    </row>
    <row r="85" spans="1:7" ht="12.75">
      <c r="A85" s="62"/>
      <c r="B85" s="8" t="s">
        <v>161</v>
      </c>
      <c r="C85" s="35">
        <v>14145.03</v>
      </c>
      <c r="D85" s="36"/>
      <c r="E85" s="35">
        <v>14145.03</v>
      </c>
      <c r="F85" s="37"/>
      <c r="G85" s="4"/>
    </row>
    <row r="86" spans="1:7" ht="12.75">
      <c r="A86" s="62"/>
      <c r="B86" s="8" t="s">
        <v>162</v>
      </c>
      <c r="C86" s="35">
        <v>19700</v>
      </c>
      <c r="D86" s="36"/>
      <c r="E86" s="35">
        <v>19700</v>
      </c>
      <c r="F86" s="37"/>
      <c r="G86" s="4"/>
    </row>
    <row r="87" spans="1:7" ht="13.5" thickBot="1">
      <c r="A87" s="63"/>
      <c r="B87" s="8" t="s">
        <v>27</v>
      </c>
      <c r="C87" s="35">
        <v>221.9</v>
      </c>
      <c r="D87" s="36"/>
      <c r="E87" s="35">
        <v>221.9</v>
      </c>
      <c r="F87" s="37"/>
      <c r="G87" s="4"/>
    </row>
    <row r="88" spans="1:6" ht="15">
      <c r="A88" s="86" t="s">
        <v>11</v>
      </c>
      <c r="B88" s="93"/>
      <c r="C88" s="87">
        <f>C90+C91+C92+C93+C94+C95+C96+C97+C98+C99</f>
        <v>4185.99</v>
      </c>
      <c r="D88" s="87">
        <f>D90+D91+D92+D93+D94+D95+D96+D97+D98+D99</f>
        <v>1269.87</v>
      </c>
      <c r="E88" s="87">
        <f>E90+E91+E92+E93+E94+E95+E96+E97+E98+E99</f>
        <v>4185.99</v>
      </c>
      <c r="F88" s="88">
        <f>F90+F91+F92+F93+F94+F95+F96+F97+F98+F99</f>
        <v>1269.87</v>
      </c>
    </row>
    <row r="89" spans="1:6" ht="12.75">
      <c r="A89" s="46" t="s">
        <v>12</v>
      </c>
      <c r="B89" s="94"/>
      <c r="C89" s="84"/>
      <c r="D89" s="89"/>
      <c r="E89" s="84"/>
      <c r="F89" s="85"/>
    </row>
    <row r="90" spans="1:6" ht="12.75">
      <c r="A90" s="51" t="s">
        <v>143</v>
      </c>
      <c r="B90" s="38" t="s">
        <v>114</v>
      </c>
      <c r="C90" s="39">
        <v>781.91</v>
      </c>
      <c r="D90" s="39"/>
      <c r="E90" s="39">
        <v>781.91</v>
      </c>
      <c r="F90" s="40"/>
    </row>
    <row r="91" spans="1:6" ht="12.75">
      <c r="A91" s="52"/>
      <c r="B91" s="38" t="s">
        <v>115</v>
      </c>
      <c r="C91" s="39"/>
      <c r="D91" s="39">
        <v>189.87</v>
      </c>
      <c r="E91" s="39"/>
      <c r="F91" s="40">
        <v>189.87</v>
      </c>
    </row>
    <row r="92" spans="1:6" ht="12.75">
      <c r="A92" s="53"/>
      <c r="B92" s="38" t="s">
        <v>116</v>
      </c>
      <c r="C92" s="39">
        <v>54.8</v>
      </c>
      <c r="D92" s="39"/>
      <c r="E92" s="39">
        <v>54.8</v>
      </c>
      <c r="F92" s="40"/>
    </row>
    <row r="93" spans="1:6" ht="12.75">
      <c r="A93" s="54" t="s">
        <v>144</v>
      </c>
      <c r="B93" s="38" t="s">
        <v>117</v>
      </c>
      <c r="C93" s="39">
        <v>600</v>
      </c>
      <c r="D93" s="39"/>
      <c r="E93" s="39">
        <v>600</v>
      </c>
      <c r="F93" s="40"/>
    </row>
    <row r="94" spans="1:6" ht="13.5" thickBot="1">
      <c r="A94" s="63"/>
      <c r="B94" s="42" t="s">
        <v>118</v>
      </c>
      <c r="C94" s="43">
        <v>798</v>
      </c>
      <c r="D94" s="43"/>
      <c r="E94" s="43">
        <v>798</v>
      </c>
      <c r="F94" s="44"/>
    </row>
    <row r="95" spans="1:6" ht="12.75">
      <c r="A95" s="103" t="s">
        <v>145</v>
      </c>
      <c r="B95" s="104" t="s">
        <v>13</v>
      </c>
      <c r="C95" s="105">
        <v>632.42</v>
      </c>
      <c r="D95" s="105"/>
      <c r="E95" s="105">
        <v>632.42</v>
      </c>
      <c r="F95" s="106"/>
    </row>
    <row r="96" spans="1:6" ht="12.75">
      <c r="A96" s="55"/>
      <c r="B96" s="38" t="s">
        <v>119</v>
      </c>
      <c r="C96" s="39">
        <v>514.81</v>
      </c>
      <c r="D96" s="39"/>
      <c r="E96" s="39">
        <v>514.81</v>
      </c>
      <c r="F96" s="40"/>
    </row>
    <row r="97" spans="1:6" ht="12.75">
      <c r="A97" s="54" t="s">
        <v>146</v>
      </c>
      <c r="B97" s="38" t="s">
        <v>120</v>
      </c>
      <c r="C97" s="39">
        <v>304.05</v>
      </c>
      <c r="D97" s="39"/>
      <c r="E97" s="39">
        <v>304.05</v>
      </c>
      <c r="F97" s="40"/>
    </row>
    <row r="98" spans="1:6" ht="12.75">
      <c r="A98" s="55"/>
      <c r="B98" s="38" t="s">
        <v>121</v>
      </c>
      <c r="C98" s="39"/>
      <c r="D98" s="12">
        <v>1080</v>
      </c>
      <c r="E98" s="39"/>
      <c r="F98" s="14">
        <v>1080</v>
      </c>
    </row>
    <row r="99" spans="1:6" ht="13.5" thickBot="1">
      <c r="A99" s="41" t="s">
        <v>147</v>
      </c>
      <c r="B99" s="42" t="s">
        <v>122</v>
      </c>
      <c r="C99" s="43">
        <v>500</v>
      </c>
      <c r="D99" s="43"/>
      <c r="E99" s="43">
        <v>500</v>
      </c>
      <c r="F99" s="44"/>
    </row>
    <row r="100" spans="1:6" ht="15">
      <c r="A100" s="86" t="s">
        <v>14</v>
      </c>
      <c r="B100" s="93"/>
      <c r="C100" s="87">
        <f>C102+C103+C104+C105+C106+C107+C108+C109+C110+C111+C112+C113+C114+C115+C116+C117+C118+C119</f>
        <v>7109.09</v>
      </c>
      <c r="D100" s="87">
        <f>D102+D103+D104+D105+D106+D107+D108+D109+D110+D111+D112+D113+D114+D115+D116+D117+D118+D119</f>
        <v>444.33</v>
      </c>
      <c r="E100" s="87">
        <f>E102+E103+E104+E105+E106+E107+E108+E109+E110+E111+E112+E113+E114+E115+E116+E117+E118+E119</f>
        <v>7109.09</v>
      </c>
      <c r="F100" s="88">
        <f>F102+F103+F104+F105+F106+F107+F108+F109+F110+F111+F112+F113+F114+F115+F116+F117+F118+F119</f>
        <v>444.33</v>
      </c>
    </row>
    <row r="101" spans="1:6" ht="12.75">
      <c r="A101" s="46" t="s">
        <v>12</v>
      </c>
      <c r="B101" s="94"/>
      <c r="C101" s="84"/>
      <c r="D101" s="89"/>
      <c r="E101" s="84"/>
      <c r="F101" s="85"/>
    </row>
    <row r="102" spans="1:6" ht="12.75">
      <c r="A102" s="51" t="s">
        <v>123</v>
      </c>
      <c r="B102" s="38" t="s">
        <v>124</v>
      </c>
      <c r="C102" s="39">
        <v>251.74</v>
      </c>
      <c r="D102" s="39"/>
      <c r="E102" s="39">
        <v>251.74</v>
      </c>
      <c r="F102" s="40"/>
    </row>
    <row r="103" spans="1:6" ht="12.75">
      <c r="A103" s="52"/>
      <c r="B103" s="38" t="s">
        <v>125</v>
      </c>
      <c r="C103" s="12">
        <v>1426.52</v>
      </c>
      <c r="D103" s="12"/>
      <c r="E103" s="12">
        <v>1426.52</v>
      </c>
      <c r="F103" s="40"/>
    </row>
    <row r="104" spans="1:6" ht="12.75">
      <c r="A104" s="52"/>
      <c r="B104" s="38" t="s">
        <v>126</v>
      </c>
      <c r="C104" s="39">
        <v>264.5</v>
      </c>
      <c r="D104" s="39"/>
      <c r="E104" s="39">
        <v>264.5</v>
      </c>
      <c r="F104" s="40"/>
    </row>
    <row r="105" spans="1:6" ht="12.75">
      <c r="A105" s="53"/>
      <c r="B105" s="38" t="s">
        <v>127</v>
      </c>
      <c r="C105" s="39">
        <v>56.88</v>
      </c>
      <c r="D105" s="39"/>
      <c r="E105" s="39">
        <v>56.88</v>
      </c>
      <c r="F105" s="40"/>
    </row>
    <row r="106" spans="1:6" ht="12.75">
      <c r="A106" s="45" t="s">
        <v>16</v>
      </c>
      <c r="B106" s="38" t="s">
        <v>15</v>
      </c>
      <c r="C106" s="39">
        <v>197.97</v>
      </c>
      <c r="D106" s="39"/>
      <c r="E106" s="39">
        <v>197.97</v>
      </c>
      <c r="F106" s="40"/>
    </row>
    <row r="107" spans="1:6" ht="12.75">
      <c r="A107" s="45" t="s">
        <v>128</v>
      </c>
      <c r="B107" s="38" t="s">
        <v>129</v>
      </c>
      <c r="C107" s="39">
        <v>449.14</v>
      </c>
      <c r="D107" s="39"/>
      <c r="E107" s="39">
        <v>449.14</v>
      </c>
      <c r="F107" s="40"/>
    </row>
    <row r="108" spans="1:6" ht="12.75">
      <c r="A108" s="45" t="s">
        <v>17</v>
      </c>
      <c r="B108" s="38" t="s">
        <v>15</v>
      </c>
      <c r="C108" s="39">
        <v>385.52</v>
      </c>
      <c r="D108" s="39"/>
      <c r="E108" s="39">
        <v>385.52</v>
      </c>
      <c r="F108" s="40"/>
    </row>
    <row r="109" spans="1:6" ht="12.75">
      <c r="A109" s="45" t="s">
        <v>130</v>
      </c>
      <c r="B109" s="38" t="s">
        <v>131</v>
      </c>
      <c r="C109" s="12">
        <v>1845.01</v>
      </c>
      <c r="D109" s="12"/>
      <c r="E109" s="12">
        <v>1845.01</v>
      </c>
      <c r="F109" s="40"/>
    </row>
    <row r="110" spans="1:6" ht="12.75">
      <c r="A110" s="45" t="s">
        <v>19</v>
      </c>
      <c r="B110" s="38" t="s">
        <v>132</v>
      </c>
      <c r="C110" s="39">
        <v>336.2</v>
      </c>
      <c r="D110" s="39"/>
      <c r="E110" s="39">
        <v>336.2</v>
      </c>
      <c r="F110" s="40"/>
    </row>
    <row r="111" spans="1:6" ht="12.75">
      <c r="A111" s="51" t="s">
        <v>20</v>
      </c>
      <c r="B111" s="38" t="s">
        <v>133</v>
      </c>
      <c r="C111" s="39">
        <v>299.31</v>
      </c>
      <c r="D111" s="39"/>
      <c r="E111" s="39">
        <v>299.31</v>
      </c>
      <c r="F111" s="40"/>
    </row>
    <row r="112" spans="1:6" ht="12.75">
      <c r="A112" s="52"/>
      <c r="B112" s="38" t="s">
        <v>134</v>
      </c>
      <c r="C112" s="39">
        <v>133.1</v>
      </c>
      <c r="D112" s="39"/>
      <c r="E112" s="39">
        <v>133.1</v>
      </c>
      <c r="F112" s="40"/>
    </row>
    <row r="113" spans="1:9" ht="12.75">
      <c r="A113" s="52"/>
      <c r="B113" s="38" t="s">
        <v>135</v>
      </c>
      <c r="C113" s="39">
        <v>142.55</v>
      </c>
      <c r="D113" s="39"/>
      <c r="E113" s="39">
        <v>142.55</v>
      </c>
      <c r="F113" s="40"/>
      <c r="H113" s="47"/>
      <c r="I113" s="47"/>
    </row>
    <row r="114" spans="1:9" ht="12.75">
      <c r="A114" s="52"/>
      <c r="B114" s="38" t="s">
        <v>136</v>
      </c>
      <c r="C114" s="39">
        <v>339.92</v>
      </c>
      <c r="D114" s="39"/>
      <c r="E114" s="39">
        <v>339.92</v>
      </c>
      <c r="F114" s="40"/>
      <c r="H114" s="47"/>
      <c r="I114" s="47"/>
    </row>
    <row r="115" spans="1:9" ht="12.75">
      <c r="A115" s="53"/>
      <c r="B115" s="38" t="s">
        <v>18</v>
      </c>
      <c r="C115" s="39">
        <v>86.88</v>
      </c>
      <c r="D115" s="39"/>
      <c r="E115" s="39">
        <v>86.88</v>
      </c>
      <c r="F115" s="40"/>
      <c r="H115" s="48"/>
      <c r="I115" s="48"/>
    </row>
    <row r="116" spans="1:9" ht="12.75">
      <c r="A116" s="45" t="s">
        <v>137</v>
      </c>
      <c r="B116" s="38" t="s">
        <v>138</v>
      </c>
      <c r="C116" s="39"/>
      <c r="D116" s="39">
        <v>444.33</v>
      </c>
      <c r="E116" s="39"/>
      <c r="F116" s="40">
        <v>444.33</v>
      </c>
      <c r="H116" s="47"/>
      <c r="I116" s="47"/>
    </row>
    <row r="117" spans="1:9" ht="12.75">
      <c r="A117" s="45" t="s">
        <v>139</v>
      </c>
      <c r="B117" s="38" t="s">
        <v>140</v>
      </c>
      <c r="C117" s="39">
        <v>153.65</v>
      </c>
      <c r="D117" s="39"/>
      <c r="E117" s="39">
        <v>153.65</v>
      </c>
      <c r="F117" s="40"/>
      <c r="H117" s="47"/>
      <c r="I117" s="47"/>
    </row>
    <row r="118" spans="1:6" ht="12.75">
      <c r="A118" s="51" t="s">
        <v>21</v>
      </c>
      <c r="B118" s="38" t="s">
        <v>141</v>
      </c>
      <c r="C118" s="39">
        <v>40.2</v>
      </c>
      <c r="D118" s="39"/>
      <c r="E118" s="39">
        <v>40.2</v>
      </c>
      <c r="F118" s="40"/>
    </row>
    <row r="119" spans="1:6" ht="13.5" thickBot="1">
      <c r="A119" s="56"/>
      <c r="B119" s="42" t="s">
        <v>142</v>
      </c>
      <c r="C119" s="43">
        <v>700</v>
      </c>
      <c r="D119" s="43"/>
      <c r="E119" s="43">
        <v>700</v>
      </c>
      <c r="F119" s="44"/>
    </row>
  </sheetData>
  <sheetProtection/>
  <mergeCells count="36">
    <mergeCell ref="A12:A13"/>
    <mergeCell ref="A14:A18"/>
    <mergeCell ref="A5:A6"/>
    <mergeCell ref="B5:B6"/>
    <mergeCell ref="C5:D5"/>
    <mergeCell ref="E5:F5"/>
    <mergeCell ref="A3:F3"/>
    <mergeCell ref="B41:B42"/>
    <mergeCell ref="A32:A33"/>
    <mergeCell ref="A34:A35"/>
    <mergeCell ref="A38:A40"/>
    <mergeCell ref="A23:A24"/>
    <mergeCell ref="A27:A29"/>
    <mergeCell ref="A57:A60"/>
    <mergeCell ref="A61:A64"/>
    <mergeCell ref="A43:A45"/>
    <mergeCell ref="A46:A47"/>
    <mergeCell ref="A49:A51"/>
    <mergeCell ref="A41:A42"/>
    <mergeCell ref="C41:C42"/>
    <mergeCell ref="D41:D42"/>
    <mergeCell ref="E41:E42"/>
    <mergeCell ref="F41:F42"/>
    <mergeCell ref="A77:A83"/>
    <mergeCell ref="A84:A87"/>
    <mergeCell ref="A65:A67"/>
    <mergeCell ref="A68:A72"/>
    <mergeCell ref="A73:A74"/>
    <mergeCell ref="A52:A54"/>
    <mergeCell ref="A90:A92"/>
    <mergeCell ref="A93:A94"/>
    <mergeCell ref="A95:A96"/>
    <mergeCell ref="A102:A105"/>
    <mergeCell ref="A111:A115"/>
    <mergeCell ref="A118:A119"/>
    <mergeCell ref="A97:A9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&amp;CStránka &amp;P&amp;RTab.č. 9 FRR PO</oddFooter>
  </headerFooter>
  <rowBreaks count="2" manualBreakCount="2">
    <brk id="60" max="5" man="1"/>
    <brk id="9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2022-04-06T09:08:43Z</cp:lastPrinted>
  <dcterms:created xsi:type="dcterms:W3CDTF">2003-05-29T06:21:43Z</dcterms:created>
  <dcterms:modified xsi:type="dcterms:W3CDTF">2022-04-06T09:08:50Z</dcterms:modified>
  <cp:category/>
  <cp:version/>
  <cp:contentType/>
  <cp:contentStatus/>
</cp:coreProperties>
</file>