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<sst xmlns="http://schemas.openxmlformats.org/spreadsheetml/2006/main" count="36" uniqueCount="30">
  <si>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</si>
  <si>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</si>
  <si>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</si>
  <si>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</si>
  <si>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</si>
  <si>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</si>
  <si>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</si>
  <si>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</si>
  <si>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</si>
  <si>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</si>
  <si>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</si>
  <si>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</si>
  <si>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</si>
  <si>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</si>
  <si>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</si>
  <si>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Správa a údržba silnic KHK, a.s.</t>
  </si>
  <si>
    <t>Správa nemovitostí KHK, a.s.</t>
  </si>
  <si>
    <t>Centrum evropského projektování, a.s.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</si>
  <si>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</si>
  <si>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</si>
  <si>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</si>
  <si>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Rychnov n.Kn. a.s.</t>
  </si>
  <si>
    <t xml:space="preserve">     Oblastní nemocnice Trutnov a.s.</t>
  </si>
  <si>
    <t xml:space="preserve">     Městská nemocnice a.s., se sídlem Dvůr Kr.n.L.</t>
  </si>
  <si>
    <t>dceřinné společnosti Zdravot.holdingu KHK, a.s.:</t>
  </si>
  <si>
    <t>Tabulka č. 8</t>
  </si>
  <si>
    <t xml:space="preserve"> Přehled o hospodaření obchodních společností za rok 2013</t>
  </si>
  <si>
    <t>kap. 39 - regionální rozvvoj</t>
  </si>
  <si>
    <t xml:space="preserve">     Královéhradecká lékárna a. s.</t>
  </si>
  <si>
    <t xml:space="preserve">     Centrální zdravotnická zadavatelská, s. r. o.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</si>
</sst>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34" applyNumberFormat="1" applyFont="1" applyBorder="1" applyAlignment="1">
      <alignment/>
    </xf>
    <xf numFmtId="165" fontId="1" fillId="0" borderId="11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1" fillId="0" borderId="13" xfId="3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5" fontId="1" fillId="0" borderId="16" xfId="34" applyNumberFormat="1" applyFont="1" applyBorder="1" applyAlignment="1">
      <alignment/>
    </xf>
    <xf numFmtId="165" fontId="0" fillId="0" borderId="17" xfId="3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1" fillId="0" borderId="24" xfId="34" applyNumberFormat="1" applyFont="1" applyBorder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7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11" xfId="34" applyNumberFormat="1" applyFont="1" applyBorder="1" applyAlignment="1">
      <alignment/>
    </xf>
    <xf numFmtId="164" fontId="1" fillId="0" borderId="13" xfId="34" applyNumberFormat="1" applyFont="1" applyBorder="1" applyAlignment="1">
      <alignment/>
    </xf>
    <xf numFmtId="164" fontId="1" fillId="0" borderId="25" xfId="34" applyNumberFormat="1" applyFon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0" borderId="16" xfId="34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34" applyNumberFormat="1" applyFont="1" applyBorder="1" applyAlignment="1">
      <alignment/>
    </xf>
    <xf numFmtId="164" fontId="0" fillId="0" borderId="10" xfId="34" applyNumberFormat="1" applyFont="1" applyFill="1" applyBorder="1" applyAlignment="1">
      <alignment/>
    </xf>
    <xf numFmtId="0" fontId="0" fillId="0" borderId="0" xfId="0" applyAlignment="1">
      <alignment horizontal="right"/>
    </xf>
    <xf numFmtId="164" fontId="0" fillId="0" borderId="12" xfId="34" applyNumberFormat="1" applyFont="1" applyFill="1" applyBorder="1" applyAlignment="1">
      <alignment/>
    </xf>
    <xf numFmtId="164" fontId="0" fillId="0" borderId="17" xfId="34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4" fontId="0" fillId="0" borderId="10" xfId="34" applyNumberFormat="1" applyFont="1" applyFill="1" applyBorder="1" applyAlignment="1">
      <alignment/>
    </xf>
    <xf numFmtId="164" fontId="0" fillId="0" borderId="12" xfId="34" applyNumberFormat="1" applyFont="1" applyFill="1" applyBorder="1" applyAlignment="1">
      <alignment/>
    </xf>
    <xf numFmtId="164" fontId="0" fillId="0" borderId="17" xfId="34" applyNumberFormat="1" applyFont="1" applyFill="1" applyBorder="1" applyAlignment="1">
      <alignment/>
    </xf>
    <xf numFmtId="0" fontId="3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43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38" t="s">
        <v>25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46" t="s">
        <v>26</v>
      </c>
      <c r="B3" s="47"/>
      <c r="C3" s="47"/>
      <c r="D3" s="47"/>
      <c r="E3" s="47"/>
      <c r="F3" s="47"/>
    </row>
    <row r="4" spans="1:6" ht="12.75">
      <c r="A4" s="48" t="s">
        <v>6</v>
      </c>
      <c r="B4" s="48"/>
      <c r="C4" s="48"/>
      <c r="D4" s="48"/>
      <c r="E4" s="48"/>
      <c r="F4" s="48"/>
    </row>
    <row r="5" ht="7.5" customHeight="1" thickBot="1"/>
    <row r="6" spans="1:6" ht="15" customHeight="1" thickBot="1">
      <c r="A6" s="49" t="s">
        <v>0</v>
      </c>
      <c r="B6" s="52" t="s">
        <v>4</v>
      </c>
      <c r="C6" s="60" t="s">
        <v>7</v>
      </c>
      <c r="D6" s="52" t="s">
        <v>5</v>
      </c>
      <c r="E6" s="55" t="s">
        <v>1</v>
      </c>
      <c r="F6" s="56"/>
    </row>
    <row r="7" spans="1:6" ht="12.75">
      <c r="A7" s="50"/>
      <c r="B7" s="53"/>
      <c r="C7" s="61"/>
      <c r="D7" s="53"/>
      <c r="E7" s="57" t="s">
        <v>2</v>
      </c>
      <c r="F7" s="58" t="s">
        <v>3</v>
      </c>
    </row>
    <row r="8" spans="1:6" ht="9.75" customHeight="1" thickBot="1">
      <c r="A8" s="51"/>
      <c r="B8" s="54"/>
      <c r="C8" s="62"/>
      <c r="D8" s="54"/>
      <c r="E8" s="54"/>
      <c r="F8" s="59"/>
    </row>
    <row r="9" spans="1:6" ht="12.75">
      <c r="A9" s="41" t="s">
        <v>10</v>
      </c>
      <c r="B9" s="28"/>
      <c r="C9" s="29"/>
      <c r="D9" s="30"/>
      <c r="E9" s="28"/>
      <c r="F9" s="31"/>
    </row>
    <row r="10" spans="1:6" ht="12.75">
      <c r="A10" s="15" t="s">
        <v>9</v>
      </c>
      <c r="B10" s="23"/>
      <c r="C10" s="25"/>
      <c r="D10" s="26"/>
      <c r="E10" s="23"/>
      <c r="F10" s="32"/>
    </row>
    <row r="11" spans="1:6" ht="12.75">
      <c r="A11" s="16" t="s">
        <v>15</v>
      </c>
      <c r="B11" s="23">
        <v>475413.4</v>
      </c>
      <c r="C11" s="25"/>
      <c r="D11" s="26">
        <v>473866.4</v>
      </c>
      <c r="E11" s="23">
        <f>B11+C11-D11</f>
        <v>1547</v>
      </c>
      <c r="F11" s="32"/>
    </row>
    <row r="12" spans="1:6" ht="12.75">
      <c r="A12" s="16" t="s">
        <v>14</v>
      </c>
      <c r="B12" s="43">
        <v>1</v>
      </c>
      <c r="C12" s="44">
        <v>5410</v>
      </c>
      <c r="D12" s="45">
        <v>4627</v>
      </c>
      <c r="E12" s="23">
        <f>B12+C12-D12</f>
        <v>784</v>
      </c>
      <c r="F12" s="27"/>
    </row>
    <row r="13" spans="1:6" ht="13.5" thickBot="1">
      <c r="A13" s="9" t="s">
        <v>13</v>
      </c>
      <c r="B13" s="24">
        <f>B11+B12</f>
        <v>475414.4</v>
      </c>
      <c r="C13" s="24">
        <f>C11+C12</f>
        <v>5410</v>
      </c>
      <c r="D13" s="24">
        <f>D11+D12</f>
        <v>478493.4</v>
      </c>
      <c r="E13" s="24">
        <f>E11+E12</f>
        <v>2331</v>
      </c>
      <c r="F13" s="24">
        <f>F11+F12</f>
        <v>0</v>
      </c>
    </row>
    <row r="14" spans="1:6" ht="12.75">
      <c r="A14" s="41" t="s">
        <v>18</v>
      </c>
      <c r="B14" s="28"/>
      <c r="C14" s="29"/>
      <c r="D14" s="33"/>
      <c r="E14" s="28"/>
      <c r="F14" s="34"/>
    </row>
    <row r="15" spans="1:6" ht="12.75">
      <c r="A15" s="15" t="s">
        <v>9</v>
      </c>
      <c r="B15" s="23"/>
      <c r="C15" s="25"/>
      <c r="D15" s="26"/>
      <c r="E15" s="23"/>
      <c r="F15" s="35"/>
    </row>
    <row r="16" spans="1:6" ht="12.75">
      <c r="A16" s="16" t="s">
        <v>16</v>
      </c>
      <c r="B16" s="37">
        <v>70553</v>
      </c>
      <c r="C16" s="25"/>
      <c r="D16" s="26">
        <v>69748</v>
      </c>
      <c r="E16" s="37">
        <f>B16+C16-D16</f>
        <v>805</v>
      </c>
      <c r="F16" s="23"/>
    </row>
    <row r="17" spans="1:6" ht="13.5" thickBot="1">
      <c r="A17" s="9" t="s">
        <v>13</v>
      </c>
      <c r="B17" s="24">
        <f>B16</f>
        <v>70553</v>
      </c>
      <c r="C17" s="24">
        <f>C16</f>
        <v>0</v>
      </c>
      <c r="D17" s="24">
        <f>D16</f>
        <v>69748</v>
      </c>
      <c r="E17" s="24">
        <f>E16</f>
        <v>805</v>
      </c>
      <c r="F17" s="24">
        <f>F16</f>
        <v>0</v>
      </c>
    </row>
    <row r="18" spans="1:6" ht="12.75">
      <c r="A18" s="42" t="s">
        <v>12</v>
      </c>
      <c r="B18" s="8"/>
      <c r="C18" s="17"/>
      <c r="D18" s="18"/>
      <c r="E18" s="8"/>
      <c r="F18" s="19"/>
    </row>
    <row r="19" spans="1:6" ht="12.75">
      <c r="A19" s="22" t="s">
        <v>9</v>
      </c>
      <c r="B19" s="2"/>
      <c r="C19" s="7"/>
      <c r="D19" s="12"/>
      <c r="E19" s="2"/>
      <c r="F19" s="14"/>
    </row>
    <row r="20" spans="1:6" ht="12.75">
      <c r="A20" s="20" t="s">
        <v>11</v>
      </c>
      <c r="B20" s="23">
        <v>33228.5</v>
      </c>
      <c r="C20" s="23"/>
      <c r="D20" s="23">
        <v>27557.4</v>
      </c>
      <c r="E20" s="23">
        <f>(B20+C20-D20)</f>
        <v>5671.0999999999985</v>
      </c>
      <c r="F20" s="14"/>
    </row>
    <row r="21" spans="1:6" ht="12.75">
      <c r="A21" s="21" t="s">
        <v>24</v>
      </c>
      <c r="B21" s="23"/>
      <c r="C21" s="23"/>
      <c r="D21" s="23"/>
      <c r="E21" s="23"/>
      <c r="F21" s="14"/>
    </row>
    <row r="22" spans="1:6" ht="12.75">
      <c r="A22" s="21" t="s">
        <v>19</v>
      </c>
      <c r="B22" s="23">
        <v>545264.5</v>
      </c>
      <c r="C22" s="23">
        <v>60184.3</v>
      </c>
      <c r="D22" s="23">
        <v>609223.9</v>
      </c>
      <c r="E22" s="23"/>
      <c r="F22" s="23">
        <f>D22-C22-B22</f>
        <v>3775.0999999999767</v>
      </c>
    </row>
    <row r="23" spans="1:6" ht="12.75">
      <c r="A23" s="20" t="s">
        <v>20</v>
      </c>
      <c r="B23" s="23">
        <v>633841.3</v>
      </c>
      <c r="C23" s="23">
        <v>66311.6</v>
      </c>
      <c r="D23" s="23">
        <v>721902.1</v>
      </c>
      <c r="E23" s="23"/>
      <c r="F23" s="23">
        <f>D23-C23-B23</f>
        <v>21749.199999999953</v>
      </c>
    </row>
    <row r="24" spans="1:6" ht="12.75">
      <c r="A24" s="20" t="s">
        <v>21</v>
      </c>
      <c r="B24" s="23">
        <v>214193.5</v>
      </c>
      <c r="C24" s="23">
        <v>60802.7</v>
      </c>
      <c r="D24" s="23">
        <v>300734.9</v>
      </c>
      <c r="E24" s="23"/>
      <c r="F24" s="23">
        <f>D24-C24-B24</f>
        <v>25738.70000000001</v>
      </c>
    </row>
    <row r="25" spans="1:6" ht="12.75">
      <c r="A25" s="20" t="s">
        <v>22</v>
      </c>
      <c r="B25" s="23">
        <v>433856.3</v>
      </c>
      <c r="C25" s="23">
        <v>45043.1</v>
      </c>
      <c r="D25" s="23">
        <v>491633.5</v>
      </c>
      <c r="E25" s="23"/>
      <c r="F25" s="23">
        <f>D25-C25-B25</f>
        <v>12734.100000000035</v>
      </c>
    </row>
    <row r="26" spans="1:6" ht="12.75">
      <c r="A26" s="20" t="s">
        <v>23</v>
      </c>
      <c r="B26" s="23">
        <v>116791.5</v>
      </c>
      <c r="C26" s="23">
        <v>18658.3</v>
      </c>
      <c r="D26" s="23">
        <v>133263.8</v>
      </c>
      <c r="E26" s="23">
        <f>B26+C26-D26</f>
        <v>2186</v>
      </c>
      <c r="F26" s="23"/>
    </row>
    <row r="27" spans="1:6" ht="12.75">
      <c r="A27" s="20" t="s">
        <v>28</v>
      </c>
      <c r="B27" s="23">
        <v>283504.7</v>
      </c>
      <c r="C27" s="23"/>
      <c r="D27" s="23">
        <v>285503.6</v>
      </c>
      <c r="E27" s="23"/>
      <c r="F27" s="23">
        <f>D27-C27-B27</f>
        <v>1998.899999999965</v>
      </c>
    </row>
    <row r="28" spans="1:6" ht="12.75">
      <c r="A28" s="20" t="s">
        <v>29</v>
      </c>
      <c r="B28" s="23">
        <v>152791</v>
      </c>
      <c r="C28" s="23"/>
      <c r="D28" s="23">
        <v>152785</v>
      </c>
      <c r="E28" s="23">
        <f>B28+C28-D28</f>
        <v>6</v>
      </c>
      <c r="F28" s="23"/>
    </row>
    <row r="29" spans="1:6" ht="13.5" thickBot="1">
      <c r="A29" s="9" t="s">
        <v>13</v>
      </c>
      <c r="B29" s="24">
        <f>SUM(B20:B28)</f>
        <v>2413471.3000000003</v>
      </c>
      <c r="C29" s="24">
        <f>SUM(C20:C28)</f>
        <v>251000</v>
      </c>
      <c r="D29" s="24">
        <f>SUM(D20:D28)</f>
        <v>2722604.1999999997</v>
      </c>
      <c r="E29" s="24">
        <f>SUM(E20:E28)</f>
        <v>7863.0999999999985</v>
      </c>
      <c r="F29" s="24">
        <f>SUM(F20:F28)</f>
        <v>65995.99999999994</v>
      </c>
    </row>
    <row r="30" spans="1:6" ht="12.75">
      <c r="A30" s="41" t="s">
        <v>27</v>
      </c>
      <c r="B30" s="4"/>
      <c r="C30" s="6"/>
      <c r="D30" s="10"/>
      <c r="E30" s="4"/>
      <c r="F30" s="13"/>
    </row>
    <row r="31" spans="1:6" ht="12.75">
      <c r="A31" s="15" t="s">
        <v>9</v>
      </c>
      <c r="B31" s="3"/>
      <c r="C31" s="5"/>
      <c r="D31" s="11"/>
      <c r="E31" s="3"/>
      <c r="F31" s="14"/>
    </row>
    <row r="32" spans="1:6" ht="12.75">
      <c r="A32" s="16" t="s">
        <v>8</v>
      </c>
      <c r="B32" s="23">
        <v>90157</v>
      </c>
      <c r="C32" s="25">
        <v>49500</v>
      </c>
      <c r="D32" s="26">
        <v>139573</v>
      </c>
      <c r="E32" s="23">
        <f>B32+C32-D32</f>
        <v>84</v>
      </c>
      <c r="F32" s="27"/>
    </row>
    <row r="33" spans="1:6" ht="12.75">
      <c r="A33" s="2" t="s">
        <v>17</v>
      </c>
      <c r="B33" s="37">
        <v>13482</v>
      </c>
      <c r="C33" s="39">
        <v>3500</v>
      </c>
      <c r="D33" s="40">
        <v>16938</v>
      </c>
      <c r="E33" s="23">
        <f>B33+C33-D33</f>
        <v>44</v>
      </c>
      <c r="F33" s="36"/>
    </row>
    <row r="34" spans="1:6" ht="13.5" thickBot="1">
      <c r="A34" s="9" t="s">
        <v>13</v>
      </c>
      <c r="B34" s="24">
        <f>B32+B33</f>
        <v>103639</v>
      </c>
      <c r="C34" s="24">
        <f>C32+C33</f>
        <v>53000</v>
      </c>
      <c r="D34" s="24">
        <f>D32+D33</f>
        <v>156511</v>
      </c>
      <c r="E34" s="24">
        <f>E32+E33</f>
        <v>128</v>
      </c>
      <c r="F34" s="24">
        <f>F32</f>
        <v>0</v>
      </c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2014-03-24T12:06:22Z</cp:lastPrinted>
  <dcterms:created xsi:type="dcterms:W3CDTF">1997-01-24T11:07:25Z</dcterms:created>
  <dcterms:modified xsi:type="dcterms:W3CDTF">2014-04-03T06:04:07Z</dcterms:modified>
  <cp:category/>
  <cp:version/>
  <cp:contentType/>
  <cp:contentStatus/>
</cp:coreProperties>
</file>