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25" windowHeight="97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'List1'!$5:$5</definedName>
    <definedName name="_xlnm.Print_Area" localSheetId="0">'List1'!$A$1:$D$62</definedName>
  </definedNames>
  <calcPr fullCalcOnLoad="1"/>
</workbook>
</file>

<file path=xl/sharedStrings.xml><?xml version="1.0" encoding="utf-8"?>
<sst xmlns="http://schemas.openxmlformats.org/spreadsheetml/2006/main" count="107" uniqueCount="81">
  <si>
    <t>v tis. Kč</t>
  </si>
  <si>
    <t>organizace</t>
  </si>
  <si>
    <t>název akce</t>
  </si>
  <si>
    <t xml:space="preserve">poskytnuto </t>
  </si>
  <si>
    <t>vyčerpáno</t>
  </si>
  <si>
    <t>kap. 02 - životní prostředí a zemědělství</t>
  </si>
  <si>
    <r>
      <t>v tom:</t>
    </r>
    <r>
      <rPr>
        <b/>
        <i/>
        <sz val="11"/>
        <rFont val="Arial CE"/>
        <family val="0"/>
      </rPr>
      <t xml:space="preserve"> </t>
    </r>
  </si>
  <si>
    <t>ZOO Dvůr Králové nad Labem, a.s.</t>
  </si>
  <si>
    <t>kap. 14 - školství</t>
  </si>
  <si>
    <t>kap. 21 - investice a evropské projekty</t>
  </si>
  <si>
    <t xml:space="preserve">v tom: </t>
  </si>
  <si>
    <t>kap. 16 - kultura</t>
  </si>
  <si>
    <t>Galerie výtvarného umění v Náchodě</t>
  </si>
  <si>
    <t>kap. 10 - doprava</t>
  </si>
  <si>
    <t>výkupy pozemků</t>
  </si>
  <si>
    <t>Střední odborná škola veterinární, Hradec Králové-Kukleny, Pražská 68</t>
  </si>
  <si>
    <t>kap. 15 - zdravotnictví</t>
  </si>
  <si>
    <t>Tabulka č. 7</t>
  </si>
  <si>
    <t>Muzeum východních Čech v Hradci Králové</t>
  </si>
  <si>
    <t>Muzeum Náchodska</t>
  </si>
  <si>
    <t>Centrum investic, rozvoje a inovací (CIRI - PO)</t>
  </si>
  <si>
    <t xml:space="preserve">Správa silnic Královéhradeckého kraje - PO </t>
  </si>
  <si>
    <t>Střední škola technická a řemeslná, Nový Bydžov, Dr. M. Tyrše 112</t>
  </si>
  <si>
    <t>Přehled o čerpání výdajů financovaných z vlastních prostředků kraje určených na investiční účely v roce 2021 u příspěvkových organizací a obchodních společností</t>
  </si>
  <si>
    <t>spoluúčast k dotaci MZ na nákup investičních učebních pomůcek z Dotačního programu 21, COP, Min. zemědělství - MODELY DOMÁCÍCH ZVÍŘAT</t>
  </si>
  <si>
    <t>spoluúčast k dotaci MZ na nákup investičních učebních pomůcek z Dotačního programu 21, COP, Min. zemědělství - PŘÍVĚS ZA TRAKTOR, OBRACEČ PÍCE, PLUH N ESENNÝ, DISKOVÝ PODMÍTAČ, ŽACÍ STROJ, SHRNOVAČ PÍCE</t>
  </si>
  <si>
    <t>spoluúčast k dotaci MZ na nákup investičních učebních pomůcek z Dotačního programu 21, COP, Min. zemědělství - TRAKTORBAGR</t>
  </si>
  <si>
    <t>spoluúčast k dotaci MZ na nákup investičních učebních pomůcek z Dotačního programu 21, COP, Min. zemědělství - LIS NA VÁLCOVÉ BALÍKY, BALIČKA VÁLCOVÝCH BALÍKŮ, OBRACEČ PÍCE, DUSAČ SILÁŽE</t>
  </si>
  <si>
    <t>polytechnika školám 2021 - 3D tiskárna Uniz SLASH 2</t>
  </si>
  <si>
    <t xml:space="preserve">polytechnika školám 2021 - Demo kufr TECO s PLC </t>
  </si>
  <si>
    <t>polytechnika školám 2021 - Ruční navigace SOUTH X5 pro precizní vyměřování a úpravy půdních bloků přímo v terénu</t>
  </si>
  <si>
    <t>polytechnika školám 2021 - Sada Foxee Basic + model dopravník + model manipulátor</t>
  </si>
  <si>
    <t>polytechnika školám 2021 - Messtechnikbox VAS 6356 (dvoukanálový osciloskop pro měření hodnot napětí a proudu v časové ose)</t>
  </si>
  <si>
    <t>Střední škola zahradnická, Kopidlno, náměstí Hilmarovo 1</t>
  </si>
  <si>
    <t>Jiráskovo gymnázium, Náchod, Řezníčkova 451</t>
  </si>
  <si>
    <t>polytechnika školám 2021 - Chytrý dům SmartBIT PLC</t>
  </si>
  <si>
    <t>polytechnika školám 2021 - Elektronická registrační průměrka DPII 800 mm</t>
  </si>
  <si>
    <t>přemístění multimediální učebny</t>
  </si>
  <si>
    <t>multimediální učebna</t>
  </si>
  <si>
    <t>odddělení  měření vody a tepla s PŠ a ZŠ J. Zemana</t>
  </si>
  <si>
    <t>Gymnázium Františka Martina Pelcla, Rychnov nad Kněžnou, Hrdinů odboje 36</t>
  </si>
  <si>
    <t>reko služebního bytu ve vile</t>
  </si>
  <si>
    <t>přesun do neinvestic -  polytechnika školám 2021</t>
  </si>
  <si>
    <r>
      <t xml:space="preserve">Střední uměleckoprůmyslová škola sochařská a kamenická, Hořice, </t>
    </r>
    <r>
      <rPr>
        <i/>
        <sz val="10"/>
        <rFont val="Arial CE"/>
        <family val="0"/>
      </rPr>
      <t>Husova 675</t>
    </r>
  </si>
  <si>
    <t>Rekonstrukce mostu M1 - hroši</t>
  </si>
  <si>
    <t>Výstavba expozice JZ Afrika - etapa II.</t>
  </si>
  <si>
    <t>Střední uměleckoprůmyslová škola hudebních nástrojů a nábytku, Hr. Králové, 17. listopadu 1202</t>
  </si>
  <si>
    <t xml:space="preserve">polytechnika školám 2021 - demonstrační hydroponická skříň do interéru, akvaponický systém </t>
  </si>
  <si>
    <t>SPŠ elektrotechniky a informačních technologií, Dobruška, Čs. odboje 670</t>
  </si>
  <si>
    <t>Zdravotnická záchranná služba KHK</t>
  </si>
  <si>
    <t>Léčebna pro dlouhodobě nemocné HK</t>
  </si>
  <si>
    <t>Sanitní a užitkový vůz</t>
  </si>
  <si>
    <t>Sdružení ozdravoven a léčeben okresu Trutnov</t>
  </si>
  <si>
    <t>Modernizace a obnova přístrojů RÚ Hostinné</t>
  </si>
  <si>
    <t>DO Pec - kotle Karkulka</t>
  </si>
  <si>
    <t xml:space="preserve">Galerie moderního umění v HK </t>
  </si>
  <si>
    <t>nákup sbírky Karla Tutsche</t>
  </si>
  <si>
    <t xml:space="preserve">nákup akvizic </t>
  </si>
  <si>
    <t>kofinancování nákup akvizic z AF</t>
  </si>
  <si>
    <t xml:space="preserve">nákup díla Jan Pau: triptých Vzkříšení </t>
  </si>
  <si>
    <t>akvizice sbírkových předmětů</t>
  </si>
  <si>
    <t xml:space="preserve">EZS depozitář Jaroměř </t>
  </si>
  <si>
    <t>pořízení strojního a ostaního vybavení GK</t>
  </si>
  <si>
    <t>zpracování PD expozice Muzeum války 1866</t>
  </si>
  <si>
    <t>výkup předmětů kulturní hodnoty ISO C</t>
  </si>
  <si>
    <t>Regionální muzeum a galerie v Jičíně</t>
  </si>
  <si>
    <t xml:space="preserve">studie k nové expozici </t>
  </si>
  <si>
    <t xml:space="preserve">vytvoření 3D projekce do brýlí virtuální reality </t>
  </si>
  <si>
    <t xml:space="preserve">Muzeum Náchodska </t>
  </si>
  <si>
    <t>zabezpečovací zařízení tvrz Jeřáb</t>
  </si>
  <si>
    <t>Muzeum a galerie Orlických hor v Rychnově n.K.</t>
  </si>
  <si>
    <t>CELKEM</t>
  </si>
  <si>
    <t>E-ZAK</t>
  </si>
  <si>
    <t>Kyberbezpečnost, KZOS videostěna</t>
  </si>
  <si>
    <t>Střední zemědělská škola a Střední odborné učiliště chladicí a klimatizační techniky, Kostelec nad Orlicí, Komenského 873</t>
  </si>
  <si>
    <r>
      <t>Česká lesnická akademie Trutnov - střední škola a vyšší odborná škola, Trutnov,</t>
    </r>
    <r>
      <rPr>
        <i/>
        <sz val="10"/>
        <rFont val="Arial CE"/>
        <family val="0"/>
      </rPr>
      <t xml:space="preserve"> </t>
    </r>
    <r>
      <rPr>
        <sz val="10"/>
        <rFont val="Arial CE"/>
        <family val="0"/>
      </rPr>
      <t>Lesnická 9</t>
    </r>
  </si>
  <si>
    <t>Česká lesnická akademie Trutnov - střední škola a vyšší odborná škola, Trutnov, Lesnická 9</t>
  </si>
  <si>
    <t>Zemědělská akademie a Gymnázium Hořice - střední škola a vyšší odborná škola, Hořice, Riegrova 1403</t>
  </si>
  <si>
    <t>Střední průmyslová škola, Odborná škola a Základní škola, Nové Město nad Metují, Československé armády 376</t>
  </si>
  <si>
    <t>Střední průmyslová škola, Odborná škola a Základní škola, Nové Město nad Mežují, Československé armády 376</t>
  </si>
  <si>
    <t>SPŠ stavební a Obchodní akademie arch. Jana Letzela, Náchod, Denisovo nábřeží 673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</si>
</sst>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?,??0.00"/>
    <numFmt numFmtId="169" formatCode="#,##0.0_ ;\-#,##0.0\ "/>
    <numFmt numFmtId="170" formatCode="??,??0.00"/>
    <numFmt numFmtId="171" formatCode="#,##0.00_ ;\-#,##0.00\ "/>
  </numFmts>
  <fonts count="42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i/>
      <sz val="11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66" fontId="0" fillId="0" borderId="0" xfId="34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6" fontId="0" fillId="0" borderId="0" xfId="34" applyNumberFormat="1" applyFont="1" applyAlignment="1">
      <alignment horizontal="right"/>
    </xf>
    <xf numFmtId="0" fontId="0" fillId="0" borderId="0" xfId="0" applyAlignment="1">
      <alignment horizontal="right"/>
    </xf>
    <xf numFmtId="167" fontId="3" fillId="0" borderId="12" xfId="34" applyNumberFormat="1" applyFont="1" applyFill="1" applyBorder="1" applyAlignment="1">
      <alignment/>
    </xf>
    <xf numFmtId="167" fontId="3" fillId="0" borderId="13" xfId="34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4" fontId="1" fillId="0" borderId="15" xfId="37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34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1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1" fillId="0" borderId="19" xfId="37" applyNumberFormat="1" applyFont="1" applyFill="1" applyBorder="1" applyAlignment="1">
      <alignment horizontal="right"/>
    </xf>
    <xf numFmtId="0" fontId="0" fillId="33" borderId="16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6" xfId="0" applyFill="1" applyBorder="1" applyAlignment="1">
      <alignment vertical="center" wrapText="1"/>
    </xf>
    <xf numFmtId="171" fontId="0" fillId="33" borderId="12" xfId="34" applyNumberFormat="1" applyFont="1" applyFill="1" applyBorder="1" applyAlignment="1">
      <alignment horizontal="right" vertical="center"/>
    </xf>
    <xf numFmtId="171" fontId="0" fillId="33" borderId="13" xfId="34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2" xfId="34" applyNumberFormat="1" applyFont="1" applyFill="1" applyBorder="1" applyAlignment="1">
      <alignment/>
    </xf>
    <xf numFmtId="4" fontId="0" fillId="0" borderId="13" xfId="34" applyNumberFormat="1" applyFont="1" applyFill="1" applyBorder="1" applyAlignment="1">
      <alignment horizontal="right"/>
    </xf>
    <xf numFmtId="0" fontId="0" fillId="0" borderId="16" xfId="0" applyFill="1" applyBorder="1" applyAlignment="1">
      <alignment/>
    </xf>
    <xf numFmtId="168" fontId="0" fillId="0" borderId="12" xfId="34" applyNumberFormat="1" applyFont="1" applyFill="1" applyBorder="1" applyAlignment="1">
      <alignment/>
    </xf>
    <xf numFmtId="168" fontId="0" fillId="0" borderId="13" xfId="34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168" fontId="0" fillId="0" borderId="17" xfId="34" applyNumberFormat="1" applyFont="1" applyFill="1" applyBorder="1" applyAlignment="1">
      <alignment/>
    </xf>
    <xf numFmtId="168" fontId="0" fillId="0" borderId="20" xfId="34" applyNumberFormat="1" applyFont="1" applyFill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3" xfId="34" applyNumberFormat="1" applyFont="1" applyBorder="1" applyAlignment="1">
      <alignment/>
    </xf>
    <xf numFmtId="0" fontId="0" fillId="0" borderId="21" xfId="0" applyBorder="1" applyAlignment="1">
      <alignment/>
    </xf>
    <xf numFmtId="0" fontId="6" fillId="0" borderId="12" xfId="0" applyFont="1" applyBorder="1" applyAlignment="1">
      <alignment/>
    </xf>
    <xf numFmtId="4" fontId="0" fillId="0" borderId="17" xfId="34" applyNumberFormat="1" applyFont="1" applyBorder="1" applyAlignment="1">
      <alignment/>
    </xf>
    <xf numFmtId="4" fontId="0" fillId="0" borderId="20" xfId="34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1" fillId="34" borderId="0" xfId="0" applyFont="1" applyFill="1" applyAlignment="1">
      <alignment horizontal="center" vertical="center" wrapText="1"/>
    </xf>
    <xf numFmtId="167" fontId="3" fillId="0" borderId="11" xfId="34" applyNumberFormat="1" applyFont="1" applyFill="1" applyBorder="1" applyAlignment="1">
      <alignment/>
    </xf>
    <xf numFmtId="167" fontId="3" fillId="0" borderId="18" xfId="34" applyNumberFormat="1" applyFont="1" applyFill="1" applyBorder="1" applyAlignment="1">
      <alignment/>
    </xf>
    <xf numFmtId="0" fontId="2" fillId="10" borderId="23" xfId="0" applyFont="1" applyFill="1" applyBorder="1" applyAlignment="1">
      <alignment/>
    </xf>
    <xf numFmtId="0" fontId="7" fillId="10" borderId="24" xfId="0" applyFont="1" applyFill="1" applyBorder="1" applyAlignment="1">
      <alignment/>
    </xf>
    <xf numFmtId="4" fontId="2" fillId="10" borderId="24" xfId="37" applyNumberFormat="1" applyFont="1" applyFill="1" applyBorder="1" applyAlignment="1">
      <alignment horizontal="right"/>
    </xf>
    <xf numFmtId="4" fontId="2" fillId="10" borderId="25" xfId="37" applyNumberFormat="1" applyFont="1" applyFill="1" applyBorder="1" applyAlignment="1">
      <alignment horizontal="right"/>
    </xf>
    <xf numFmtId="0" fontId="2" fillId="10" borderId="26" xfId="0" applyFont="1" applyFill="1" applyBorder="1" applyAlignment="1">
      <alignment/>
    </xf>
    <xf numFmtId="0" fontId="0" fillId="10" borderId="24" xfId="0" applyFill="1" applyBorder="1" applyAlignment="1">
      <alignment/>
    </xf>
    <xf numFmtId="168" fontId="2" fillId="10" borderId="24" xfId="34" applyNumberFormat="1" applyFont="1" applyFill="1" applyBorder="1" applyAlignment="1">
      <alignment/>
    </xf>
    <xf numFmtId="168" fontId="2" fillId="10" borderId="25" xfId="34" applyNumberFormat="1" applyFont="1" applyFill="1" applyBorder="1" applyAlignment="1">
      <alignment/>
    </xf>
    <xf numFmtId="168" fontId="0" fillId="0" borderId="11" xfId="34" applyNumberFormat="1" applyFont="1" applyFill="1" applyBorder="1" applyAlignment="1">
      <alignment vertical="center"/>
    </xf>
    <xf numFmtId="168" fontId="0" fillId="0" borderId="18" xfId="34" applyNumberFormat="1" applyFont="1" applyFill="1" applyBorder="1" applyAlignment="1">
      <alignment vertical="center"/>
    </xf>
    <xf numFmtId="168" fontId="2" fillId="10" borderId="24" xfId="34" applyNumberFormat="1" applyFont="1" applyFill="1" applyBorder="1" applyAlignment="1">
      <alignment vertical="center"/>
    </xf>
    <xf numFmtId="168" fontId="2" fillId="10" borderId="25" xfId="34" applyNumberFormat="1" applyFont="1" applyFill="1" applyBorder="1" applyAlignment="1">
      <alignment vertical="center"/>
    </xf>
    <xf numFmtId="2" fontId="3" fillId="0" borderId="11" xfId="34" applyNumberFormat="1" applyFont="1" applyFill="1" applyBorder="1" applyAlignment="1">
      <alignment/>
    </xf>
    <xf numFmtId="2" fontId="3" fillId="0" borderId="27" xfId="34" applyNumberFormat="1" applyFont="1" applyFill="1" applyBorder="1" applyAlignment="1">
      <alignment/>
    </xf>
    <xf numFmtId="0" fontId="0" fillId="33" borderId="28" xfId="0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6" fontId="7" fillId="0" borderId="15" xfId="34" applyNumberFormat="1" applyFont="1" applyFill="1" applyBorder="1" applyAlignment="1">
      <alignment horizontal="center" vertical="center"/>
    </xf>
    <xf numFmtId="166" fontId="7" fillId="0" borderId="19" xfId="34" applyNumberFormat="1" applyFont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171" fontId="0" fillId="33" borderId="11" xfId="34" applyNumberFormat="1" applyFont="1" applyFill="1" applyBorder="1" applyAlignment="1">
      <alignment horizontal="right" vertical="center"/>
    </xf>
    <xf numFmtId="171" fontId="0" fillId="33" borderId="18" xfId="34" applyNumberFormat="1" applyFont="1" applyFill="1" applyBorder="1" applyAlignment="1">
      <alignment horizontal="right" vertical="center"/>
    </xf>
    <xf numFmtId="0" fontId="0" fillId="33" borderId="29" xfId="0" applyFill="1" applyBorder="1" applyAlignment="1">
      <alignment vertical="center" wrapText="1"/>
    </xf>
    <xf numFmtId="0" fontId="0" fillId="33" borderId="17" xfId="0" applyFill="1" applyBorder="1" applyAlignment="1">
      <alignment wrapText="1"/>
    </xf>
    <xf numFmtId="171" fontId="0" fillId="33" borderId="17" xfId="34" applyNumberFormat="1" applyFont="1" applyFill="1" applyBorder="1" applyAlignment="1">
      <alignment horizontal="right" vertical="center"/>
    </xf>
    <xf numFmtId="171" fontId="0" fillId="33" borderId="20" xfId="34" applyNumberFormat="1" applyFont="1" applyFill="1" applyBorder="1" applyAlignment="1">
      <alignment horizontal="righ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I25" sqref="I25"/>
    </sheetView>
  </sheetViews>
  <sheetFormatPr defaultColWidth="9.00390625" defaultRowHeight="12.75"/>
  <cols>
    <col min="1" max="1" width="33.75390625" style="0" customWidth="1"/>
    <col min="2" max="2" width="39.125" style="0" customWidth="1"/>
    <col min="3" max="4" width="13.375" style="1" customWidth="1"/>
    <col min="5" max="6" width="12.75390625" style="0" customWidth="1"/>
    <col min="12" max="12" width="8.875" style="0" customWidth="1"/>
  </cols>
  <sheetData>
    <row r="1" ht="12.75">
      <c r="D1" s="5" t="s">
        <v>17</v>
      </c>
    </row>
    <row r="3" spans="1:4" ht="54" customHeight="1">
      <c r="A3" s="46" t="s">
        <v>23</v>
      </c>
      <c r="B3" s="46"/>
      <c r="C3" s="46"/>
      <c r="D3" s="46"/>
    </row>
    <row r="4" ht="16.5" customHeight="1" thickBot="1">
      <c r="D4" s="4" t="s">
        <v>0</v>
      </c>
    </row>
    <row r="5" spans="1:4" ht="25.5" customHeight="1" thickBot="1">
      <c r="A5" s="64" t="s">
        <v>1</v>
      </c>
      <c r="B5" s="65" t="s">
        <v>2</v>
      </c>
      <c r="C5" s="66" t="s">
        <v>3</v>
      </c>
      <c r="D5" s="67" t="s">
        <v>4</v>
      </c>
    </row>
    <row r="6" spans="1:5" ht="15">
      <c r="A6" s="49" t="s">
        <v>5</v>
      </c>
      <c r="B6" s="50"/>
      <c r="C6" s="51">
        <f>C8+C9</f>
        <v>20000</v>
      </c>
      <c r="D6" s="52">
        <f>D8+D9</f>
        <v>6700</v>
      </c>
      <c r="E6" s="14"/>
    </row>
    <row r="7" spans="1:5" ht="13.5" customHeight="1">
      <c r="A7" s="43" t="s">
        <v>6</v>
      </c>
      <c r="B7" s="44"/>
      <c r="C7" s="47"/>
      <c r="D7" s="48"/>
      <c r="E7" s="14"/>
    </row>
    <row r="8" spans="1:5" ht="12.75">
      <c r="A8" s="27" t="s">
        <v>7</v>
      </c>
      <c r="B8" s="28" t="s">
        <v>44</v>
      </c>
      <c r="C8" s="29">
        <v>6700</v>
      </c>
      <c r="D8" s="30">
        <v>6700</v>
      </c>
      <c r="E8" s="14"/>
    </row>
    <row r="9" spans="1:5" ht="13.5" customHeight="1" thickBot="1">
      <c r="A9" s="31"/>
      <c r="B9" s="28" t="s">
        <v>45</v>
      </c>
      <c r="C9" s="29">
        <v>13300</v>
      </c>
      <c r="D9" s="30">
        <v>0</v>
      </c>
      <c r="E9" s="14"/>
    </row>
    <row r="10" spans="1:5" ht="15">
      <c r="A10" s="53" t="s">
        <v>13</v>
      </c>
      <c r="B10" s="54"/>
      <c r="C10" s="55">
        <f>C12</f>
        <v>10000</v>
      </c>
      <c r="D10" s="56">
        <f>D12</f>
        <v>10000</v>
      </c>
      <c r="E10" s="14"/>
    </row>
    <row r="11" spans="1:5" ht="14.25">
      <c r="A11" s="43" t="s">
        <v>6</v>
      </c>
      <c r="B11" s="28"/>
      <c r="C11" s="32"/>
      <c r="D11" s="33"/>
      <c r="E11" s="14"/>
    </row>
    <row r="12" spans="1:5" ht="28.5" customHeight="1" thickBot="1">
      <c r="A12" s="23" t="s">
        <v>21</v>
      </c>
      <c r="B12" s="34" t="s">
        <v>14</v>
      </c>
      <c r="C12" s="35">
        <v>10000</v>
      </c>
      <c r="D12" s="36">
        <v>10000</v>
      </c>
      <c r="E12" s="14"/>
    </row>
    <row r="13" spans="1:5" ht="15">
      <c r="A13" s="49" t="s">
        <v>8</v>
      </c>
      <c r="B13" s="50"/>
      <c r="C13" s="51">
        <f>SUM(C15:C32)</f>
        <v>2641.12</v>
      </c>
      <c r="D13" s="52">
        <f>SUM(D15:D32)</f>
        <v>2641.12</v>
      </c>
      <c r="E13" s="14"/>
    </row>
    <row r="14" spans="1:5" ht="14.25">
      <c r="A14" s="43" t="s">
        <v>6</v>
      </c>
      <c r="B14" s="44"/>
      <c r="C14" s="6"/>
      <c r="D14" s="7"/>
      <c r="E14" s="14"/>
    </row>
    <row r="15" spans="1:5" ht="39" customHeight="1">
      <c r="A15" s="23" t="s">
        <v>15</v>
      </c>
      <c r="B15" s="22" t="s">
        <v>24</v>
      </c>
      <c r="C15" s="24">
        <v>185</v>
      </c>
      <c r="D15" s="25">
        <v>185</v>
      </c>
      <c r="E15" s="14"/>
    </row>
    <row r="16" spans="1:5" ht="66" customHeight="1">
      <c r="A16" s="23" t="s">
        <v>74</v>
      </c>
      <c r="B16" s="22" t="s">
        <v>25</v>
      </c>
      <c r="C16" s="24">
        <v>185</v>
      </c>
      <c r="D16" s="25">
        <v>185</v>
      </c>
      <c r="E16" s="14"/>
    </row>
    <row r="17" spans="1:5" ht="54.75" customHeight="1">
      <c r="A17" s="21" t="s">
        <v>74</v>
      </c>
      <c r="B17" s="26" t="s">
        <v>30</v>
      </c>
      <c r="C17" s="24">
        <v>86</v>
      </c>
      <c r="D17" s="25">
        <v>86</v>
      </c>
      <c r="E17" s="14"/>
    </row>
    <row r="18" spans="1:5" ht="44.25" customHeight="1">
      <c r="A18" s="23" t="s">
        <v>75</v>
      </c>
      <c r="B18" s="22" t="s">
        <v>26</v>
      </c>
      <c r="C18" s="24">
        <v>185</v>
      </c>
      <c r="D18" s="25">
        <v>185</v>
      </c>
      <c r="E18" s="14"/>
    </row>
    <row r="19" spans="1:5" ht="42" customHeight="1">
      <c r="A19" s="23" t="s">
        <v>76</v>
      </c>
      <c r="B19" s="26" t="s">
        <v>36</v>
      </c>
      <c r="C19" s="24">
        <v>70.9</v>
      </c>
      <c r="D19" s="25">
        <v>70.9</v>
      </c>
      <c r="E19" s="14"/>
    </row>
    <row r="20" spans="1:5" ht="67.5" customHeight="1">
      <c r="A20" s="23" t="s">
        <v>77</v>
      </c>
      <c r="B20" s="26" t="s">
        <v>27</v>
      </c>
      <c r="C20" s="24">
        <v>185</v>
      </c>
      <c r="D20" s="25">
        <v>185</v>
      </c>
      <c r="E20" s="14"/>
    </row>
    <row r="21" spans="1:5" ht="43.5" customHeight="1">
      <c r="A21" s="23" t="s">
        <v>46</v>
      </c>
      <c r="B21" s="26" t="s">
        <v>28</v>
      </c>
      <c r="C21" s="24">
        <v>120.8</v>
      </c>
      <c r="D21" s="25">
        <v>120.8</v>
      </c>
      <c r="E21" s="14"/>
    </row>
    <row r="22" spans="1:5" ht="45.75" customHeight="1">
      <c r="A22" s="23" t="s">
        <v>46</v>
      </c>
      <c r="B22" s="26" t="s">
        <v>42</v>
      </c>
      <c r="C22" s="24">
        <v>-16.26</v>
      </c>
      <c r="D22" s="25">
        <v>-16.26</v>
      </c>
      <c r="E22" s="14"/>
    </row>
    <row r="23" spans="1:5" ht="29.25" customHeight="1">
      <c r="A23" s="23" t="s">
        <v>48</v>
      </c>
      <c r="B23" s="26" t="s">
        <v>29</v>
      </c>
      <c r="C23" s="24">
        <v>120</v>
      </c>
      <c r="D23" s="25">
        <v>120</v>
      </c>
      <c r="E23" s="14"/>
    </row>
    <row r="24" spans="1:5" ht="39.75" customHeight="1">
      <c r="A24" s="23" t="s">
        <v>78</v>
      </c>
      <c r="B24" s="26" t="s">
        <v>31</v>
      </c>
      <c r="C24" s="24">
        <v>120.5</v>
      </c>
      <c r="D24" s="25">
        <v>120.5</v>
      </c>
      <c r="E24" s="14"/>
    </row>
    <row r="25" spans="1:5" ht="39.75" customHeight="1">
      <c r="A25" s="21" t="s">
        <v>79</v>
      </c>
      <c r="B25" s="26" t="s">
        <v>42</v>
      </c>
      <c r="C25" s="24">
        <v>-19.05</v>
      </c>
      <c r="D25" s="25">
        <v>-19.05</v>
      </c>
      <c r="E25" s="14"/>
    </row>
    <row r="26" spans="1:5" ht="40.5" customHeight="1" thickBot="1">
      <c r="A26" s="72" t="s">
        <v>22</v>
      </c>
      <c r="B26" s="73" t="s">
        <v>32</v>
      </c>
      <c r="C26" s="74">
        <v>130</v>
      </c>
      <c r="D26" s="75">
        <v>130</v>
      </c>
      <c r="E26" s="14"/>
    </row>
    <row r="27" spans="1:5" ht="42.75" customHeight="1">
      <c r="A27" s="68" t="s">
        <v>33</v>
      </c>
      <c r="B27" s="69" t="s">
        <v>47</v>
      </c>
      <c r="C27" s="70">
        <v>91.1</v>
      </c>
      <c r="D27" s="71">
        <v>91.1</v>
      </c>
      <c r="E27" s="14"/>
    </row>
    <row r="28" spans="1:5" ht="31.5" customHeight="1">
      <c r="A28" s="23" t="s">
        <v>34</v>
      </c>
      <c r="B28" s="26" t="s">
        <v>35</v>
      </c>
      <c r="C28" s="24">
        <v>119.73</v>
      </c>
      <c r="D28" s="25">
        <v>119.73</v>
      </c>
      <c r="E28" s="14"/>
    </row>
    <row r="29" spans="1:5" ht="25.5" customHeight="1">
      <c r="A29" s="23" t="s">
        <v>43</v>
      </c>
      <c r="B29" s="26" t="s">
        <v>37</v>
      </c>
      <c r="C29" s="24">
        <v>273.4</v>
      </c>
      <c r="D29" s="25">
        <v>273.4</v>
      </c>
      <c r="E29" s="14"/>
    </row>
    <row r="30" spans="1:5" ht="25.5" customHeight="1">
      <c r="A30" s="23" t="s">
        <v>43</v>
      </c>
      <c r="B30" s="26" t="s">
        <v>38</v>
      </c>
      <c r="C30" s="24">
        <v>239</v>
      </c>
      <c r="D30" s="25">
        <v>239</v>
      </c>
      <c r="E30" s="14"/>
    </row>
    <row r="31" spans="1:5" ht="25.5" customHeight="1">
      <c r="A31" s="23" t="s">
        <v>80</v>
      </c>
      <c r="B31" s="26" t="s">
        <v>39</v>
      </c>
      <c r="C31" s="24">
        <v>280</v>
      </c>
      <c r="D31" s="25">
        <v>280</v>
      </c>
      <c r="E31" s="14"/>
    </row>
    <row r="32" spans="1:5" ht="25.5" customHeight="1" thickBot="1">
      <c r="A32" s="23" t="s">
        <v>40</v>
      </c>
      <c r="B32" s="26" t="s">
        <v>41</v>
      </c>
      <c r="C32" s="24">
        <v>285</v>
      </c>
      <c r="D32" s="25">
        <v>285</v>
      </c>
      <c r="E32" s="14"/>
    </row>
    <row r="33" spans="1:5" ht="15">
      <c r="A33" s="49" t="s">
        <v>16</v>
      </c>
      <c r="B33" s="50"/>
      <c r="C33" s="59">
        <f>C35+C36+C37+C38</f>
        <v>48600</v>
      </c>
      <c r="D33" s="60">
        <f>D35+D36+D37+D38</f>
        <v>3892</v>
      </c>
      <c r="E33" s="14"/>
    </row>
    <row r="34" spans="1:5" ht="12.75">
      <c r="A34" s="43" t="s">
        <v>10</v>
      </c>
      <c r="B34" s="44"/>
      <c r="C34" s="57"/>
      <c r="D34" s="58"/>
      <c r="E34" s="14"/>
    </row>
    <row r="35" spans="1:5" ht="12.75">
      <c r="A35" s="2" t="s">
        <v>49</v>
      </c>
      <c r="B35" s="45" t="s">
        <v>73</v>
      </c>
      <c r="C35" s="18">
        <v>7500</v>
      </c>
      <c r="D35" s="19"/>
      <c r="E35" s="14"/>
    </row>
    <row r="36" spans="1:5" ht="12.75">
      <c r="A36" s="16" t="s">
        <v>50</v>
      </c>
      <c r="B36" s="15" t="s">
        <v>51</v>
      </c>
      <c r="C36" s="37">
        <v>3500</v>
      </c>
      <c r="D36" s="38"/>
      <c r="E36" s="14"/>
    </row>
    <row r="37" spans="1:5" ht="24.75" customHeight="1">
      <c r="A37" s="63" t="s">
        <v>52</v>
      </c>
      <c r="B37" s="28" t="s">
        <v>53</v>
      </c>
      <c r="C37" s="37">
        <v>36300</v>
      </c>
      <c r="D37" s="38">
        <v>3892</v>
      </c>
      <c r="E37" s="14"/>
    </row>
    <row r="38" spans="1:5" ht="28.5" customHeight="1" thickBot="1">
      <c r="A38" s="23" t="s">
        <v>52</v>
      </c>
      <c r="B38" s="15" t="s">
        <v>54</v>
      </c>
      <c r="C38" s="37">
        <v>1300</v>
      </c>
      <c r="D38" s="38"/>
      <c r="E38" s="14"/>
    </row>
    <row r="39" spans="1:5" ht="15">
      <c r="A39" s="49" t="s">
        <v>11</v>
      </c>
      <c r="B39" s="50"/>
      <c r="C39" s="51">
        <f>SUM(C41:C58)</f>
        <v>16106.45</v>
      </c>
      <c r="D39" s="52">
        <f>SUM(D41:D58)</f>
        <v>12471.490000000002</v>
      </c>
      <c r="E39" s="14"/>
    </row>
    <row r="40" spans="1:5" ht="14.25">
      <c r="A40" s="43" t="s">
        <v>10</v>
      </c>
      <c r="B40" s="44"/>
      <c r="C40" s="61"/>
      <c r="D40" s="62"/>
      <c r="E40" s="14"/>
    </row>
    <row r="41" spans="1:5" ht="12.75">
      <c r="A41" s="2" t="s">
        <v>55</v>
      </c>
      <c r="B41" s="3" t="s">
        <v>56</v>
      </c>
      <c r="C41" s="18">
        <v>8000</v>
      </c>
      <c r="D41" s="19">
        <v>8000</v>
      </c>
      <c r="E41" s="14"/>
    </row>
    <row r="42" spans="1:5" ht="12.75">
      <c r="A42" s="2" t="s">
        <v>55</v>
      </c>
      <c r="B42" s="15" t="s">
        <v>57</v>
      </c>
      <c r="C42" s="18">
        <v>1500</v>
      </c>
      <c r="D42" s="19">
        <v>1500</v>
      </c>
      <c r="E42" s="14"/>
    </row>
    <row r="43" spans="1:5" ht="12.75">
      <c r="A43" s="2" t="s">
        <v>55</v>
      </c>
      <c r="B43" s="15" t="s">
        <v>58</v>
      </c>
      <c r="C43" s="18">
        <v>47.6</v>
      </c>
      <c r="D43" s="19">
        <v>47.6</v>
      </c>
      <c r="E43" s="14"/>
    </row>
    <row r="44" spans="1:5" ht="12.75">
      <c r="A44" s="16" t="s">
        <v>12</v>
      </c>
      <c r="B44" s="15" t="s">
        <v>57</v>
      </c>
      <c r="C44" s="18">
        <v>530</v>
      </c>
      <c r="D44" s="19">
        <v>530</v>
      </c>
      <c r="E44" s="14"/>
    </row>
    <row r="45" spans="1:5" ht="12.75">
      <c r="A45" s="16" t="s">
        <v>12</v>
      </c>
      <c r="B45" s="15" t="s">
        <v>58</v>
      </c>
      <c r="C45" s="18">
        <v>286</v>
      </c>
      <c r="D45" s="19">
        <v>286</v>
      </c>
      <c r="E45" s="14"/>
    </row>
    <row r="46" spans="1:5" ht="12.75">
      <c r="A46" s="16" t="s">
        <v>12</v>
      </c>
      <c r="B46" s="15" t="s">
        <v>59</v>
      </c>
      <c r="C46" s="18">
        <v>250</v>
      </c>
      <c r="D46" s="19">
        <v>250</v>
      </c>
      <c r="E46" s="14"/>
    </row>
    <row r="47" spans="1:5" ht="26.25" customHeight="1">
      <c r="A47" s="63" t="s">
        <v>18</v>
      </c>
      <c r="B47" s="15" t="s">
        <v>60</v>
      </c>
      <c r="C47" s="18">
        <v>300</v>
      </c>
      <c r="D47" s="19">
        <v>300</v>
      </c>
      <c r="E47" s="14"/>
    </row>
    <row r="48" spans="1:5" ht="25.5" customHeight="1">
      <c r="A48" s="63" t="s">
        <v>18</v>
      </c>
      <c r="B48" s="15" t="s">
        <v>61</v>
      </c>
      <c r="C48" s="18">
        <v>90</v>
      </c>
      <c r="D48" s="19">
        <v>88.04</v>
      </c>
      <c r="E48" s="14"/>
    </row>
    <row r="49" spans="1:5" ht="25.5" customHeight="1">
      <c r="A49" s="63" t="s">
        <v>18</v>
      </c>
      <c r="B49" s="15" t="s">
        <v>62</v>
      </c>
      <c r="C49" s="18">
        <v>1400</v>
      </c>
      <c r="D49" s="19">
        <v>628.56</v>
      </c>
      <c r="E49" s="14"/>
    </row>
    <row r="50" spans="1:5" ht="24.75" customHeight="1">
      <c r="A50" s="63" t="s">
        <v>18</v>
      </c>
      <c r="B50" s="15" t="s">
        <v>63</v>
      </c>
      <c r="C50" s="18">
        <v>500</v>
      </c>
      <c r="D50" s="19"/>
      <c r="E50" s="14"/>
    </row>
    <row r="51" spans="1:5" ht="25.5" customHeight="1">
      <c r="A51" s="63" t="s">
        <v>18</v>
      </c>
      <c r="B51" s="15" t="s">
        <v>64</v>
      </c>
      <c r="C51" s="18">
        <v>63</v>
      </c>
      <c r="D51" s="19">
        <v>63</v>
      </c>
      <c r="E51" s="14"/>
    </row>
    <row r="52" spans="1:5" ht="12.75">
      <c r="A52" s="16" t="s">
        <v>65</v>
      </c>
      <c r="B52" s="15" t="s">
        <v>57</v>
      </c>
      <c r="C52" s="18">
        <v>100</v>
      </c>
      <c r="D52" s="19">
        <v>100</v>
      </c>
      <c r="E52" s="14"/>
    </row>
    <row r="53" spans="1:5" ht="12.75">
      <c r="A53" s="39" t="s">
        <v>65</v>
      </c>
      <c r="B53" s="15" t="s">
        <v>66</v>
      </c>
      <c r="C53" s="18">
        <v>100</v>
      </c>
      <c r="D53" s="19"/>
      <c r="E53" s="14"/>
    </row>
    <row r="54" spans="1:5" ht="12.75">
      <c r="A54" s="16" t="s">
        <v>19</v>
      </c>
      <c r="B54" s="15" t="s">
        <v>57</v>
      </c>
      <c r="C54" s="18">
        <v>100</v>
      </c>
      <c r="D54" s="19">
        <v>86.04</v>
      </c>
      <c r="E54" s="14"/>
    </row>
    <row r="55" spans="1:5" ht="12.75">
      <c r="A55" s="16" t="s">
        <v>19</v>
      </c>
      <c r="B55" s="40" t="s">
        <v>67</v>
      </c>
      <c r="C55" s="18">
        <v>1352</v>
      </c>
      <c r="D55" s="19"/>
      <c r="E55" s="14"/>
    </row>
    <row r="56" spans="1:5" ht="12.75">
      <c r="A56" s="16" t="s">
        <v>68</v>
      </c>
      <c r="B56" s="40" t="s">
        <v>69</v>
      </c>
      <c r="C56" s="18">
        <v>561.85</v>
      </c>
      <c r="D56" s="19"/>
      <c r="E56" s="14"/>
    </row>
    <row r="57" spans="1:5" ht="25.5" customHeight="1">
      <c r="A57" s="63" t="s">
        <v>70</v>
      </c>
      <c r="B57" s="15" t="s">
        <v>57</v>
      </c>
      <c r="C57" s="18">
        <v>350</v>
      </c>
      <c r="D57" s="19">
        <v>16.25</v>
      </c>
      <c r="E57" s="14"/>
    </row>
    <row r="58" spans="1:5" ht="27.75" customHeight="1" thickBot="1">
      <c r="A58" s="23" t="s">
        <v>70</v>
      </c>
      <c r="B58" s="17" t="s">
        <v>58</v>
      </c>
      <c r="C58" s="41">
        <v>576</v>
      </c>
      <c r="D58" s="42">
        <v>576</v>
      </c>
      <c r="E58" s="14"/>
    </row>
    <row r="59" spans="1:5" ht="15">
      <c r="A59" s="49" t="s">
        <v>9</v>
      </c>
      <c r="B59" s="50"/>
      <c r="C59" s="51">
        <f>C61</f>
        <v>1000</v>
      </c>
      <c r="D59" s="52">
        <f>D61</f>
        <v>0</v>
      </c>
      <c r="E59" s="14"/>
    </row>
    <row r="60" spans="1:5" ht="14.25">
      <c r="A60" s="43" t="s">
        <v>6</v>
      </c>
      <c r="B60" s="44"/>
      <c r="C60" s="47"/>
      <c r="D60" s="48"/>
      <c r="E60" s="14"/>
    </row>
    <row r="61" spans="1:5" ht="30" customHeight="1" thickBot="1">
      <c r="A61" s="23" t="s">
        <v>20</v>
      </c>
      <c r="B61" s="3" t="s">
        <v>72</v>
      </c>
      <c r="C61" s="18">
        <v>1000</v>
      </c>
      <c r="D61" s="19"/>
      <c r="E61" s="14"/>
    </row>
    <row r="62" spans="1:5" ht="16.5" thickBot="1">
      <c r="A62" s="8" t="s">
        <v>71</v>
      </c>
      <c r="B62" s="9"/>
      <c r="C62" s="10">
        <f>C6+C10+C13+C33+C39+C59</f>
        <v>98347.56999999999</v>
      </c>
      <c r="D62" s="20">
        <f>D6+D10+D13+D33+D39+D59</f>
        <v>35704.61</v>
      </c>
      <c r="E62" s="14"/>
    </row>
    <row r="63" spans="1:4" ht="15.75">
      <c r="A63" s="11"/>
      <c r="B63" s="12"/>
      <c r="C63" s="13"/>
      <c r="D63" s="13"/>
    </row>
    <row r="64" spans="1:4" ht="12.75">
      <c r="A64" s="14"/>
      <c r="B64" s="14"/>
      <c r="C64" s="14"/>
      <c r="D64" s="14"/>
    </row>
  </sheetData>
  <sheetProtection/>
  <mergeCells count="1">
    <mergeCell ref="A3:D3"/>
  </mergeCells>
  <printOptions horizontalCentered="1"/>
  <pageMargins left="0.5905511811023623" right="0.5905511811023623" top="0.7874015748031497" bottom="0.5905511811023623" header="0.5118110236220472" footer="0.31496062992125984"/>
  <pageSetup horizontalDpi="600" verticalDpi="600" orientation="portrait" paperSize="9" scale="90" r:id="rId1"/>
  <headerFooter alignWithMargins="0">
    <oddFooter>&amp;CStránka &amp;P&amp;RTab.č. 7 Investiční akce PO a obch.sp.</oddFooter>
  </headerFooter>
  <rowBreaks count="1" manualBreakCount="1">
    <brk id="2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Volfová Hana Ing.</cp:lastModifiedBy>
  <cp:lastPrinted>2022-04-06T07:10:47Z</cp:lastPrinted>
  <dcterms:created xsi:type="dcterms:W3CDTF">2003-05-29T06:21:43Z</dcterms:created>
  <dcterms:modified xsi:type="dcterms:W3CDTF">2022-04-06T07:10:54Z</dcterms:modified>
  <cp:category/>
  <cp:version/>
  <cp:contentType/>
  <cp:contentStatus/>
</cp:coreProperties>
</file>