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<sst xmlns="http://schemas.openxmlformats.org/spreadsheetml/2006/main" count="117" uniqueCount="98">
  <si>
    <t>v tis. Kč</t>
  </si>
  <si>
    <t>organizace</t>
  </si>
  <si>
    <t>název akce</t>
  </si>
  <si>
    <t xml:space="preserve">poskytnuto </t>
  </si>
  <si>
    <t>vyčerpáno</t>
  </si>
  <si>
    <t>Tabulka č. 7</t>
  </si>
  <si>
    <t>Přehled o čerpání výdajů financovaných z vlastních prostředků kraje určených na investiční účely v roce 2022 u příspěvkových organizací a obchodních společností</t>
  </si>
  <si>
    <t>kap. 02 - životní prostředí a zemědělství</t>
  </si>
  <si>
    <r>
      <t>v tom:</t>
    </r>
    <r>
      <rPr>
        <b/>
        <i/>
        <sz val="11"/>
        <rFont val="Arial CE"/>
        <family val="0"/>
      </rPr>
      <t xml:space="preserve"> </t>
    </r>
  </si>
  <si>
    <t>ZOO Dvůr Králové nad Labem, a.s.</t>
  </si>
  <si>
    <t>Výstavba expozice JZ Afrika - etapa II.</t>
  </si>
  <si>
    <t>kap. 10 - doprava</t>
  </si>
  <si>
    <t xml:space="preserve">Správa silnic Královéhradeckého kraje - PO </t>
  </si>
  <si>
    <t>výkupy pozemků</t>
  </si>
  <si>
    <t>kap. 14 - školství</t>
  </si>
  <si>
    <t>kap. 15 - zdravotnictví</t>
  </si>
  <si>
    <t xml:space="preserve">v tom: </t>
  </si>
  <si>
    <t>Střední odborná škola veterinární, Hradec Králové-Kukleny, Pražská 68</t>
  </si>
  <si>
    <r>
      <t>Česká lesnická akademie Trutnov - střední škola a vyšší odborná škola, Trutnov,</t>
    </r>
    <r>
      <rPr>
        <i/>
        <sz val="10"/>
        <rFont val="Arial"/>
        <family val="2"/>
      </rPr>
      <t xml:space="preserve"> Lesnická 9</t>
    </r>
  </si>
  <si>
    <t>polytechnika školám 2022 (laserový plotr - laserové gravírování)</t>
  </si>
  <si>
    <t>PC infrastruktura</t>
  </si>
  <si>
    <t>Vyšší odborná škola zdravotnická, Střední zdravotnická škola a Obchodní akademie, Trutnov</t>
  </si>
  <si>
    <t>polytechnika školám 2022 (Insta360 Pro 2.0 &amp; Farsight Panoramatická 360° kamera)</t>
  </si>
  <si>
    <t>úpravy a vybavení převzatých prostor objektu v Červeném Kostelci</t>
  </si>
  <si>
    <t>polytechnika školám 2022 (učební pomůcka Laser GEO)</t>
  </si>
  <si>
    <t>Střední průmyslová škola elektrotechniky a informačních technologií, Dobruška, Čs. odboje 670</t>
  </si>
  <si>
    <t>polytechnika školám 2022 (učeb. pom. Demo kufr Teco s PLC Foxtrot 2)</t>
  </si>
  <si>
    <t>polytechnika školám 2022 (vybavení pro laboratoř  diagnostiky)</t>
  </si>
  <si>
    <t>briketovací lis BrickStar Ek20 do dílny pro truhláře</t>
  </si>
  <si>
    <t>Střední zemědělská škola a Střední odborné učiliště chladicí a klimatizační techniky, Kostelec nad Orlicí, Komenského 873</t>
  </si>
  <si>
    <t>osobní automobil pro dopravu žáků  na praxe mimo areál školy</t>
  </si>
  <si>
    <t>dofinanocování aktivace základního stáda skotu</t>
  </si>
  <si>
    <t>ICT server a další příslušenství</t>
  </si>
  <si>
    <t>Masarykova obchodní akademie, Jičín, 17. listopadu 220</t>
  </si>
  <si>
    <t>datový server pro výuku</t>
  </si>
  <si>
    <t>Střední škola zahradnická, Kopidlno, náměstí Hilmarovo 1</t>
  </si>
  <si>
    <t>polytechnika školám 2022 (hybridní hydroponicko-akvaponický systém)</t>
  </si>
  <si>
    <t>Střední škola gastronomie a služeb, Nová Paka, Masarykovo nám. 2</t>
  </si>
  <si>
    <t>rekonstrukce elektroinstalace a nákup zahradního traktoru</t>
  </si>
  <si>
    <t>Střední průmyslová škola, Odborná škola a Základní škola, Nové Město nad Metují</t>
  </si>
  <si>
    <t>nákup osob. automobilu a dvou dodávek (náhrada za dosluhující)</t>
  </si>
  <si>
    <t>Jiráskovo gymnázium, Náchod, Řezníčkova 451</t>
  </si>
  <si>
    <t>polytechnika školám 2022 (učeb. pomůcka stavebnice VEX V5/PRO)</t>
  </si>
  <si>
    <t>Základní škola, Nový Bydžov, F. Palackého 1240</t>
  </si>
  <si>
    <t>ICT infrastruktura školy</t>
  </si>
  <si>
    <t>Střední průmyslová škola, Střední odborná škola a Střední odborné učiliště, Hradec Králové</t>
  </si>
  <si>
    <t>polytechnika školám 2022 (digitální ultrazvukový defektoskop DFD 20)</t>
  </si>
  <si>
    <t>Střední odborná škola a Střední odborné učiliště, Hradec Králové, Vocelova 1338</t>
  </si>
  <si>
    <t>úprava elektroinstalace v prostorách domova mládeže</t>
  </si>
  <si>
    <t>Střední průmyslová škola stavební, Hradec Králové , Pospíšilova tř. 787</t>
  </si>
  <si>
    <t>dofinancování akce OPŽP - osvětlení v tělocvičně</t>
  </si>
  <si>
    <t>Střední škola technická a řemeslná, Nový Bydžov, Dr. M. Tyrše 112</t>
  </si>
  <si>
    <t>polytechnika školám 2022 (Opacimetr k emisním sestavám Bosch - Sada pro dovybavení BEA 070)</t>
  </si>
  <si>
    <t>učební pomůcka z Dotačního programu 21, COP, Min. zemědělství</t>
  </si>
  <si>
    <t>Zemědělská akademie a Gymnázium Hořice - střední škola a vyšší odborná škola, Hořice, Riegrova 1403</t>
  </si>
  <si>
    <t>Střední průmyslová škola a Střední odborná škola, Dvůr Králové nad Labem</t>
  </si>
  <si>
    <t>Krkonošské gymnázium a Střední odborná škola, Vrchlabí, Komenského 586</t>
  </si>
  <si>
    <t>VOŠ zdravotnická, Střední zdravotnická škola a Obchodní akademie, Trutnov</t>
  </si>
  <si>
    <t>Česká lesnická akademie Trutnov - střední škola a vyšší odborná škola, Trutnov</t>
  </si>
  <si>
    <t>Vyšší odborná škola a Střední průmyslová škola, Rychnov n.K., U Stadionu 1166</t>
  </si>
  <si>
    <t>Zemědělská akademie a Gymnázium Hořice - střední škola a vyšší odborná škola,Hořice, Riegrova 1403</t>
  </si>
  <si>
    <t>Sdružení ozdravoven a léčeben okresu Trutnov</t>
  </si>
  <si>
    <t>Léčebna pro dlouhodobě nemocné HK</t>
  </si>
  <si>
    <t>Rekonstrukce plotu</t>
  </si>
  <si>
    <t>Léčebna dlouhodobě nemocných Opočno</t>
  </si>
  <si>
    <t>Rekonstrukce veřejného osvětlení</t>
  </si>
  <si>
    <t>Záchranná zdravotní služba KHK</t>
  </si>
  <si>
    <t>Rekontrukce budovy VS Jaroměř</t>
  </si>
  <si>
    <t>Oblastní nemocniced Trutnov</t>
  </si>
  <si>
    <t>Výpočetní tomograf (CT)</t>
  </si>
  <si>
    <t>Městská nemocnice Dvůr Králové nad Labem</t>
  </si>
  <si>
    <t>Přístrojové vybavení</t>
  </si>
  <si>
    <t>Záložní zdroj energie</t>
  </si>
  <si>
    <t>Obnova technologie RTG oddělení</t>
  </si>
  <si>
    <t xml:space="preserve">RÚ Hostinné - Snížení energet. náročnosti </t>
  </si>
  <si>
    <t xml:space="preserve">Galerie moderního umění v Hradci Králové </t>
  </si>
  <si>
    <t xml:space="preserve">nákup sbírkových akvizic </t>
  </si>
  <si>
    <t xml:space="preserve">instalace knihovny </t>
  </si>
  <si>
    <t>Galerie výtvarného umění v Náchodě</t>
  </si>
  <si>
    <t xml:space="preserve">Muzeum východních Čech v Hradci Králové </t>
  </si>
  <si>
    <t xml:space="preserve">PD expozice Chlum </t>
  </si>
  <si>
    <t xml:space="preserve">MUP partitura k soundtracku k dějinám východních Čech </t>
  </si>
  <si>
    <t>Regionální muzeum a galerie v Jičíně</t>
  </si>
  <si>
    <t xml:space="preserve">PD expozice </t>
  </si>
  <si>
    <t xml:space="preserve">Muzuem Náchodska </t>
  </si>
  <si>
    <t xml:space="preserve">Muzeum Náchodska </t>
  </si>
  <si>
    <t xml:space="preserve">MUP video spot Dobrošov </t>
  </si>
  <si>
    <t xml:space="preserve">Muzeum a galerie Orlických hor v RK </t>
  </si>
  <si>
    <t xml:space="preserve">akvizice </t>
  </si>
  <si>
    <t xml:space="preserve">Královéhradecká krajská centrála cestovního ruchu </t>
  </si>
  <si>
    <t>cestovatelská hra, ekologické WC, sčítače</t>
  </si>
  <si>
    <t>kap. 16 - kultura a cestovní ruch</t>
  </si>
  <si>
    <t>Střední zemědělská škola a SOU chladicí a klimatizační techniky, Kostelec nad Orlicí, Komenského 873</t>
  </si>
  <si>
    <t>kap. 21 - investice a evropské projekty</t>
  </si>
  <si>
    <t>HR portál</t>
  </si>
  <si>
    <t>web CIRI</t>
  </si>
  <si>
    <t>Centrum investic, rozvoje a inovací (CIRI - PO)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</si>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</sst>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?,??0.00"/>
    <numFmt numFmtId="169" formatCode="#,##0.00_ ;\-#,##0.00\ "/>
    <numFmt numFmtId="170" formatCode="#,##0.00\ _K_č"/>
  </numFmts>
  <fonts count="4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8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0" xfId="34" applyNumberFormat="1" applyFont="1" applyAlignment="1">
      <alignment/>
    </xf>
    <xf numFmtId="167" fontId="2" fillId="0" borderId="0" xfId="34" applyNumberFormat="1" applyFont="1" applyBorder="1" applyAlignment="1">
      <alignment/>
    </xf>
    <xf numFmtId="167" fontId="2" fillId="0" borderId="0" xfId="34" applyNumberFormat="1" applyFont="1" applyBorder="1" applyAlignment="1">
      <alignment horizontal="left"/>
    </xf>
    <xf numFmtId="0" fontId="0" fillId="0" borderId="11" xfId="0" applyBorder="1" applyAlignment="1">
      <alignment/>
    </xf>
    <xf numFmtId="167" fontId="0" fillId="0" borderId="0" xfId="34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7" xfId="34" applyNumberFormat="1" applyFont="1" applyFill="1" applyBorder="1" applyAlignment="1">
      <alignment horizontal="right"/>
    </xf>
    <xf numFmtId="0" fontId="8" fillId="0" borderId="12" xfId="0" applyFont="1" applyBorder="1" applyAlignment="1">
      <alignment/>
    </xf>
    <xf numFmtId="168" fontId="0" fillId="0" borderId="10" xfId="34" applyNumberFormat="1" applyFont="1" applyFill="1" applyBorder="1" applyAlignment="1">
      <alignment/>
    </xf>
    <xf numFmtId="168" fontId="0" fillId="0" borderId="17" xfId="34" applyNumberFormat="1" applyFont="1" applyFill="1" applyBorder="1" applyAlignment="1">
      <alignment/>
    </xf>
    <xf numFmtId="168" fontId="0" fillId="0" borderId="11" xfId="34" applyNumberFormat="1" applyFont="1" applyFill="1" applyBorder="1" applyAlignment="1">
      <alignment/>
    </xf>
    <xf numFmtId="168" fontId="0" fillId="0" borderId="18" xfId="34" applyNumberFormat="1" applyFont="1" applyFill="1" applyBorder="1" applyAlignment="1">
      <alignment/>
    </xf>
    <xf numFmtId="168" fontId="0" fillId="0" borderId="10" xfId="34" applyNumberFormat="1" applyFont="1" applyFill="1" applyBorder="1" applyAlignment="1">
      <alignment vertical="center"/>
    </xf>
    <xf numFmtId="168" fontId="0" fillId="0" borderId="17" xfId="34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8" fontId="0" fillId="0" borderId="11" xfId="34" applyNumberFormat="1" applyFont="1" applyFill="1" applyBorder="1" applyAlignment="1">
      <alignment vertical="center"/>
    </xf>
    <xf numFmtId="168" fontId="0" fillId="0" borderId="18" xfId="34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4" fontId="0" fillId="0" borderId="11" xfId="34" applyNumberFormat="1" applyFont="1" applyFill="1" applyBorder="1" applyAlignment="1">
      <alignment/>
    </xf>
    <xf numFmtId="4" fontId="0" fillId="0" borderId="18" xfId="34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 vertical="center"/>
    </xf>
    <xf numFmtId="4" fontId="0" fillId="0" borderId="10" xfId="34" applyNumberFormat="1" applyFont="1" applyFill="1" applyBorder="1" applyAlignment="1">
      <alignment vertical="center"/>
    </xf>
    <xf numFmtId="4" fontId="0" fillId="0" borderId="17" xfId="34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4" fontId="0" fillId="0" borderId="23" xfId="34" applyNumberFormat="1" applyFont="1" applyBorder="1" applyAlignment="1">
      <alignment/>
    </xf>
    <xf numFmtId="0" fontId="0" fillId="0" borderId="19" xfId="0" applyBorder="1" applyAlignment="1">
      <alignment wrapText="1"/>
    </xf>
    <xf numFmtId="4" fontId="0" fillId="0" borderId="19" xfId="34" applyNumberFormat="1" applyFont="1" applyFill="1" applyBorder="1" applyAlignment="1">
      <alignment/>
    </xf>
    <xf numFmtId="4" fontId="0" fillId="0" borderId="24" xfId="34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66" fontId="0" fillId="0" borderId="24" xfId="34" applyNumberFormat="1" applyFont="1" applyBorder="1" applyAlignment="1">
      <alignment/>
    </xf>
    <xf numFmtId="167" fontId="7" fillId="0" borderId="16" xfId="34" applyNumberFormat="1" applyFont="1" applyFill="1" applyBorder="1" applyAlignment="1">
      <alignment/>
    </xf>
    <xf numFmtId="167" fontId="7" fillId="0" borderId="23" xfId="34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4" fontId="3" fillId="34" borderId="26" xfId="37" applyNumberFormat="1" applyFont="1" applyFill="1" applyBorder="1" applyAlignment="1">
      <alignment horizontal="right"/>
    </xf>
    <xf numFmtId="4" fontId="3" fillId="34" borderId="27" xfId="37" applyNumberFormat="1" applyFont="1" applyFill="1" applyBorder="1" applyAlignment="1">
      <alignment horizontal="right"/>
    </xf>
    <xf numFmtId="168" fontId="0" fillId="0" borderId="16" xfId="34" applyNumberFormat="1" applyFont="1" applyFill="1" applyBorder="1" applyAlignment="1">
      <alignment vertical="center"/>
    </xf>
    <xf numFmtId="168" fontId="0" fillId="0" borderId="23" xfId="34" applyNumberFormat="1" applyFont="1" applyFill="1" applyBorder="1" applyAlignment="1">
      <alignment vertical="center"/>
    </xf>
    <xf numFmtId="0" fontId="3" fillId="10" borderId="25" xfId="0" applyFont="1" applyFill="1" applyBorder="1" applyAlignment="1">
      <alignment/>
    </xf>
    <xf numFmtId="0" fontId="4" fillId="10" borderId="26" xfId="0" applyFont="1" applyFill="1" applyBorder="1" applyAlignment="1">
      <alignment/>
    </xf>
    <xf numFmtId="4" fontId="3" fillId="10" borderId="26" xfId="37" applyNumberFormat="1" applyFont="1" applyFill="1" applyBorder="1" applyAlignment="1">
      <alignment horizontal="right"/>
    </xf>
    <xf numFmtId="4" fontId="3" fillId="10" borderId="27" xfId="37" applyNumberFormat="1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29" xfId="34" applyFont="1" applyFill="1" applyBorder="1" applyAlignment="1">
      <alignment horizontal="right" vertical="center" wrapText="1"/>
    </xf>
    <xf numFmtId="165" fontId="3" fillId="0" borderId="30" xfId="34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6" fontId="4" fillId="0" borderId="29" xfId="34" applyNumberFormat="1" applyFont="1" applyBorder="1" applyAlignment="1">
      <alignment horizontal="center" vertical="center"/>
    </xf>
    <xf numFmtId="166" fontId="4" fillId="0" borderId="30" xfId="34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SheetLayoutView="80" zoomScalePageLayoutView="0" workbookViewId="0" topLeftCell="A1">
      <selection activeCell="L42" sqref="L42"/>
    </sheetView>
  </sheetViews>
  <sheetFormatPr defaultColWidth="9.00390625" defaultRowHeight="12.75"/>
  <cols>
    <col min="1" max="1" width="41.75390625" style="0" customWidth="1"/>
    <col min="2" max="2" width="35.25390625" style="0" customWidth="1"/>
    <col min="3" max="4" width="14.75390625" style="2" customWidth="1"/>
    <col min="5" max="7" width="12.75390625" style="0" customWidth="1"/>
  </cols>
  <sheetData>
    <row r="1" ht="12.75">
      <c r="D1" s="11" t="s">
        <v>5</v>
      </c>
    </row>
    <row r="3" spans="1:4" ht="51" customHeight="1">
      <c r="A3" s="74" t="s">
        <v>6</v>
      </c>
      <c r="B3" s="74"/>
      <c r="C3" s="74"/>
      <c r="D3" s="74"/>
    </row>
    <row r="4" ht="13.5" thickBot="1">
      <c r="D4" s="10" t="s">
        <v>0</v>
      </c>
    </row>
    <row r="5" spans="1:4" ht="25.5" customHeight="1" thickBot="1">
      <c r="A5" s="70" t="s">
        <v>1</v>
      </c>
      <c r="B5" s="71" t="s">
        <v>2</v>
      </c>
      <c r="C5" s="72" t="s">
        <v>3</v>
      </c>
      <c r="D5" s="73" t="s">
        <v>4</v>
      </c>
    </row>
    <row r="6" spans="1:4" ht="15">
      <c r="A6" s="54" t="s">
        <v>7</v>
      </c>
      <c r="B6" s="55"/>
      <c r="C6" s="56">
        <f>C8</f>
        <v>25000</v>
      </c>
      <c r="D6" s="57">
        <f>D8</f>
        <v>8700</v>
      </c>
    </row>
    <row r="7" spans="1:4" ht="14.25">
      <c r="A7" s="12" t="s">
        <v>8</v>
      </c>
      <c r="B7" s="13"/>
      <c r="C7" s="52"/>
      <c r="D7" s="53"/>
    </row>
    <row r="8" spans="1:4" ht="13.5" thickBot="1">
      <c r="A8" s="9" t="s">
        <v>9</v>
      </c>
      <c r="B8" s="1" t="s">
        <v>10</v>
      </c>
      <c r="C8" s="14">
        <v>25000</v>
      </c>
      <c r="D8" s="15">
        <v>8700</v>
      </c>
    </row>
    <row r="9" spans="1:4" ht="15">
      <c r="A9" s="54" t="s">
        <v>11</v>
      </c>
      <c r="B9" s="55"/>
      <c r="C9" s="56">
        <f>C11</f>
        <v>10000</v>
      </c>
      <c r="D9" s="57">
        <f>D11</f>
        <v>7758</v>
      </c>
    </row>
    <row r="10" spans="1:4" ht="14.25">
      <c r="A10" s="16" t="s">
        <v>8</v>
      </c>
      <c r="B10" s="1"/>
      <c r="C10" s="17"/>
      <c r="D10" s="18"/>
    </row>
    <row r="11" spans="1:4" ht="13.5" thickBot="1">
      <c r="A11" s="8" t="s">
        <v>12</v>
      </c>
      <c r="B11" s="5" t="s">
        <v>13</v>
      </c>
      <c r="C11" s="19">
        <v>10000</v>
      </c>
      <c r="D11" s="20">
        <v>7758</v>
      </c>
    </row>
    <row r="12" spans="1:4" ht="15">
      <c r="A12" s="54" t="s">
        <v>14</v>
      </c>
      <c r="B12" s="55"/>
      <c r="C12" s="56">
        <f>SUM(C14:C38)</f>
        <v>7144.6900000000005</v>
      </c>
      <c r="D12" s="57">
        <f>SUM(D14:D38)</f>
        <v>7144.6900000000005</v>
      </c>
    </row>
    <row r="13" spans="1:4" ht="14.25">
      <c r="A13" s="12" t="s">
        <v>8</v>
      </c>
      <c r="B13" s="13"/>
      <c r="C13" s="52"/>
      <c r="D13" s="53"/>
    </row>
    <row r="14" spans="1:4" ht="24.75" customHeight="1">
      <c r="A14" s="27" t="s">
        <v>17</v>
      </c>
      <c r="B14" s="28" t="s">
        <v>53</v>
      </c>
      <c r="C14" s="21">
        <v>185</v>
      </c>
      <c r="D14" s="22">
        <v>185</v>
      </c>
    </row>
    <row r="15" spans="1:4" ht="38.25" customHeight="1">
      <c r="A15" s="29" t="s">
        <v>92</v>
      </c>
      <c r="B15" s="30" t="s">
        <v>53</v>
      </c>
      <c r="C15" s="21">
        <v>185</v>
      </c>
      <c r="D15" s="22">
        <v>185</v>
      </c>
    </row>
    <row r="16" spans="1:4" ht="38.25">
      <c r="A16" s="29" t="s">
        <v>18</v>
      </c>
      <c r="B16" s="30" t="s">
        <v>53</v>
      </c>
      <c r="C16" s="21">
        <v>185</v>
      </c>
      <c r="D16" s="22">
        <v>185</v>
      </c>
    </row>
    <row r="17" spans="1:4" ht="37.5" customHeight="1">
      <c r="A17" s="29" t="s">
        <v>54</v>
      </c>
      <c r="B17" s="30" t="s">
        <v>53</v>
      </c>
      <c r="C17" s="21">
        <v>185</v>
      </c>
      <c r="D17" s="22">
        <v>185</v>
      </c>
    </row>
    <row r="18" spans="1:4" ht="25.5" customHeight="1">
      <c r="A18" s="29" t="s">
        <v>55</v>
      </c>
      <c r="B18" s="30" t="s">
        <v>19</v>
      </c>
      <c r="C18" s="21">
        <f>47.02+3.8</f>
        <v>50.82</v>
      </c>
      <c r="D18" s="22">
        <f>47.02+3.8</f>
        <v>50.82</v>
      </c>
    </row>
    <row r="19" spans="1:4" ht="25.5" customHeight="1">
      <c r="A19" s="29" t="s">
        <v>56</v>
      </c>
      <c r="B19" s="23" t="s">
        <v>20</v>
      </c>
      <c r="C19" s="21">
        <v>150</v>
      </c>
      <c r="D19" s="22">
        <v>150</v>
      </c>
    </row>
    <row r="20" spans="1:4" ht="25.5" customHeight="1">
      <c r="A20" s="29" t="s">
        <v>21</v>
      </c>
      <c r="B20" s="24" t="s">
        <v>22</v>
      </c>
      <c r="C20" s="21">
        <v>110</v>
      </c>
      <c r="D20" s="22">
        <v>110</v>
      </c>
    </row>
    <row r="21" spans="1:4" ht="25.5" customHeight="1">
      <c r="A21" s="29" t="s">
        <v>57</v>
      </c>
      <c r="B21" s="24" t="s">
        <v>23</v>
      </c>
      <c r="C21" s="21">
        <v>593</v>
      </c>
      <c r="D21" s="22">
        <v>593</v>
      </c>
    </row>
    <row r="22" spans="1:4" ht="25.5" customHeight="1">
      <c r="A22" s="29" t="s">
        <v>58</v>
      </c>
      <c r="B22" s="24" t="s">
        <v>24</v>
      </c>
      <c r="C22" s="21">
        <v>45</v>
      </c>
      <c r="D22" s="22">
        <v>45</v>
      </c>
    </row>
    <row r="23" spans="1:4" ht="25.5" customHeight="1">
      <c r="A23" s="29" t="s">
        <v>25</v>
      </c>
      <c r="B23" s="24" t="s">
        <v>26</v>
      </c>
      <c r="C23" s="21">
        <v>110</v>
      </c>
      <c r="D23" s="22">
        <v>110</v>
      </c>
    </row>
    <row r="24" spans="1:4" ht="25.5" customHeight="1">
      <c r="A24" s="29" t="s">
        <v>59</v>
      </c>
      <c r="B24" s="24" t="s">
        <v>27</v>
      </c>
      <c r="C24" s="21">
        <v>43.66</v>
      </c>
      <c r="D24" s="22">
        <v>43.66</v>
      </c>
    </row>
    <row r="25" spans="1:4" ht="25.5" customHeight="1">
      <c r="A25" s="29" t="s">
        <v>59</v>
      </c>
      <c r="B25" s="24" t="s">
        <v>28</v>
      </c>
      <c r="C25" s="21">
        <v>223.85</v>
      </c>
      <c r="D25" s="22">
        <v>223.85</v>
      </c>
    </row>
    <row r="26" spans="1:4" ht="37.5" customHeight="1">
      <c r="A26" s="29" t="s">
        <v>29</v>
      </c>
      <c r="B26" s="24" t="s">
        <v>30</v>
      </c>
      <c r="C26" s="21">
        <v>450</v>
      </c>
      <c r="D26" s="22">
        <v>450</v>
      </c>
    </row>
    <row r="27" spans="1:4" ht="37.5" customHeight="1">
      <c r="A27" s="29" t="s">
        <v>54</v>
      </c>
      <c r="B27" s="24" t="s">
        <v>31</v>
      </c>
      <c r="C27" s="21">
        <v>904</v>
      </c>
      <c r="D27" s="22">
        <v>904</v>
      </c>
    </row>
    <row r="28" spans="1:4" ht="37.5" customHeight="1">
      <c r="A28" s="29" t="s">
        <v>60</v>
      </c>
      <c r="B28" s="24" t="s">
        <v>32</v>
      </c>
      <c r="C28" s="21">
        <v>340.23</v>
      </c>
      <c r="D28" s="22">
        <v>340.23</v>
      </c>
    </row>
    <row r="29" spans="1:4" ht="25.5">
      <c r="A29" s="31" t="s">
        <v>33</v>
      </c>
      <c r="B29" s="30" t="s">
        <v>34</v>
      </c>
      <c r="C29" s="21">
        <v>60</v>
      </c>
      <c r="D29" s="22">
        <v>60</v>
      </c>
    </row>
    <row r="30" spans="1:4" ht="25.5">
      <c r="A30" s="29" t="s">
        <v>35</v>
      </c>
      <c r="B30" s="24" t="s">
        <v>36</v>
      </c>
      <c r="C30" s="21">
        <v>85</v>
      </c>
      <c r="D30" s="22">
        <v>85</v>
      </c>
    </row>
    <row r="31" spans="1:4" ht="25.5">
      <c r="A31" s="29" t="s">
        <v>37</v>
      </c>
      <c r="B31" s="24" t="s">
        <v>38</v>
      </c>
      <c r="C31" s="21">
        <v>500</v>
      </c>
      <c r="D31" s="22">
        <v>500</v>
      </c>
    </row>
    <row r="32" spans="1:4" ht="25.5">
      <c r="A32" s="29" t="s">
        <v>39</v>
      </c>
      <c r="B32" s="24" t="s">
        <v>40</v>
      </c>
      <c r="C32" s="21">
        <v>1500</v>
      </c>
      <c r="D32" s="22">
        <v>1500</v>
      </c>
    </row>
    <row r="33" spans="1:4" ht="25.5">
      <c r="A33" s="29" t="s">
        <v>41</v>
      </c>
      <c r="B33" s="24" t="s">
        <v>42</v>
      </c>
      <c r="C33" s="21">
        <v>72.5</v>
      </c>
      <c r="D33" s="22">
        <v>72.5</v>
      </c>
    </row>
    <row r="34" spans="1:4" ht="15" customHeight="1">
      <c r="A34" s="32" t="s">
        <v>43</v>
      </c>
      <c r="B34" s="25" t="s">
        <v>44</v>
      </c>
      <c r="C34" s="21">
        <v>105</v>
      </c>
      <c r="D34" s="22">
        <v>105</v>
      </c>
    </row>
    <row r="35" spans="1:4" ht="26.25" thickBot="1">
      <c r="A35" s="34" t="s">
        <v>45</v>
      </c>
      <c r="B35" s="26" t="s">
        <v>46</v>
      </c>
      <c r="C35" s="35">
        <v>100.1</v>
      </c>
      <c r="D35" s="36">
        <v>100.1</v>
      </c>
    </row>
    <row r="36" spans="1:4" ht="25.5">
      <c r="A36" s="68" t="s">
        <v>47</v>
      </c>
      <c r="B36" s="69" t="s">
        <v>48</v>
      </c>
      <c r="C36" s="58">
        <v>173.8</v>
      </c>
      <c r="D36" s="59">
        <v>173.8</v>
      </c>
    </row>
    <row r="37" spans="1:4" ht="25.5">
      <c r="A37" s="33" t="s">
        <v>49</v>
      </c>
      <c r="B37" s="30" t="s">
        <v>50</v>
      </c>
      <c r="C37" s="21">
        <v>700</v>
      </c>
      <c r="D37" s="22">
        <v>700</v>
      </c>
    </row>
    <row r="38" spans="1:4" ht="37.5" customHeight="1" thickBot="1">
      <c r="A38" s="34" t="s">
        <v>51</v>
      </c>
      <c r="B38" s="26" t="s">
        <v>52</v>
      </c>
      <c r="C38" s="35">
        <v>87.73</v>
      </c>
      <c r="D38" s="36">
        <v>87.73</v>
      </c>
    </row>
    <row r="39" spans="1:4" ht="15">
      <c r="A39" s="60" t="s">
        <v>15</v>
      </c>
      <c r="B39" s="61"/>
      <c r="C39" s="56">
        <f>SUM(C41:C48)</f>
        <v>71899.984</v>
      </c>
      <c r="D39" s="57">
        <f>SUM(D41:D48)</f>
        <v>29808.49495</v>
      </c>
    </row>
    <row r="40" spans="1:4" ht="12.75">
      <c r="A40" s="12" t="s">
        <v>16</v>
      </c>
      <c r="B40" s="13"/>
      <c r="C40" s="58"/>
      <c r="D40" s="59"/>
    </row>
    <row r="41" spans="1:4" ht="12.75">
      <c r="A41" s="7" t="s">
        <v>68</v>
      </c>
      <c r="B41" s="1" t="s">
        <v>69</v>
      </c>
      <c r="C41" s="14">
        <v>23662.5</v>
      </c>
      <c r="D41" s="15">
        <v>23662.5</v>
      </c>
    </row>
    <row r="42" spans="1:4" ht="12.75">
      <c r="A42" s="7" t="s">
        <v>70</v>
      </c>
      <c r="B42" s="1" t="s">
        <v>71</v>
      </c>
      <c r="C42" s="14">
        <v>1995.99</v>
      </c>
      <c r="D42" s="15">
        <v>1995.99495</v>
      </c>
    </row>
    <row r="43" spans="1:4" ht="12.75">
      <c r="A43" s="7" t="s">
        <v>70</v>
      </c>
      <c r="B43" s="1" t="s">
        <v>72</v>
      </c>
      <c r="C43" s="14">
        <v>1400</v>
      </c>
      <c r="D43" s="15">
        <v>1400</v>
      </c>
    </row>
    <row r="44" spans="1:4" ht="12.75">
      <c r="A44" s="7" t="s">
        <v>70</v>
      </c>
      <c r="B44" s="1" t="s">
        <v>73</v>
      </c>
      <c r="C44" s="14">
        <v>2750</v>
      </c>
      <c r="D44" s="15">
        <v>2750</v>
      </c>
    </row>
    <row r="45" spans="1:4" ht="12.75">
      <c r="A45" s="9" t="s">
        <v>61</v>
      </c>
      <c r="B45" s="37" t="s">
        <v>74</v>
      </c>
      <c r="C45" s="14">
        <v>22000</v>
      </c>
      <c r="D45" s="15"/>
    </row>
    <row r="46" spans="1:4" ht="12.75">
      <c r="A46" s="7" t="s">
        <v>62</v>
      </c>
      <c r="B46" s="1" t="s">
        <v>63</v>
      </c>
      <c r="C46" s="14">
        <v>10791.494</v>
      </c>
      <c r="D46" s="15"/>
    </row>
    <row r="47" spans="1:4" ht="12.75">
      <c r="A47" s="7" t="s">
        <v>64</v>
      </c>
      <c r="B47" s="1" t="s">
        <v>65</v>
      </c>
      <c r="C47" s="14">
        <v>1300</v>
      </c>
      <c r="D47" s="15"/>
    </row>
    <row r="48" spans="1:4" ht="13.5" thickBot="1">
      <c r="A48" s="8" t="s">
        <v>66</v>
      </c>
      <c r="B48" s="5" t="s">
        <v>67</v>
      </c>
      <c r="C48" s="38">
        <v>8000</v>
      </c>
      <c r="D48" s="39"/>
    </row>
    <row r="49" spans="1:4" ht="15">
      <c r="A49" s="60" t="s">
        <v>91</v>
      </c>
      <c r="B49" s="61"/>
      <c r="C49" s="56">
        <f>SUM(C51:C62)</f>
        <v>7150</v>
      </c>
      <c r="D49" s="57">
        <f>SUM(D51:D62)</f>
        <v>3848.8500000000004</v>
      </c>
    </row>
    <row r="50" spans="1:4" ht="12.75">
      <c r="A50" s="12" t="s">
        <v>16</v>
      </c>
      <c r="B50" s="13"/>
      <c r="C50" s="58"/>
      <c r="D50" s="59"/>
    </row>
    <row r="51" spans="1:4" ht="12.75">
      <c r="A51" s="9" t="s">
        <v>75</v>
      </c>
      <c r="B51" s="37" t="s">
        <v>76</v>
      </c>
      <c r="C51" s="14">
        <v>1500</v>
      </c>
      <c r="D51" s="15">
        <v>1459.9</v>
      </c>
    </row>
    <row r="52" spans="1:4" ht="12.75">
      <c r="A52" s="9" t="s">
        <v>75</v>
      </c>
      <c r="B52" s="37" t="s">
        <v>77</v>
      </c>
      <c r="C52" s="14">
        <v>300</v>
      </c>
      <c r="D52" s="15"/>
    </row>
    <row r="53" spans="1:4" ht="12.75">
      <c r="A53" s="7" t="s">
        <v>78</v>
      </c>
      <c r="B53" s="1" t="s">
        <v>76</v>
      </c>
      <c r="C53" s="14">
        <v>500</v>
      </c>
      <c r="D53" s="15">
        <v>500</v>
      </c>
    </row>
    <row r="54" spans="1:4" ht="12.75">
      <c r="A54" s="7" t="s">
        <v>79</v>
      </c>
      <c r="B54" s="1" t="s">
        <v>76</v>
      </c>
      <c r="C54" s="14">
        <v>300</v>
      </c>
      <c r="D54" s="15">
        <v>297.82</v>
      </c>
    </row>
    <row r="55" spans="1:4" ht="12.75">
      <c r="A55" s="7" t="s">
        <v>79</v>
      </c>
      <c r="B55" s="1" t="s">
        <v>80</v>
      </c>
      <c r="C55" s="14">
        <v>800</v>
      </c>
      <c r="D55" s="15"/>
    </row>
    <row r="56" spans="1:4" ht="25.5">
      <c r="A56" s="42" t="s">
        <v>79</v>
      </c>
      <c r="B56" s="40" t="s">
        <v>81</v>
      </c>
      <c r="C56" s="43">
        <v>100</v>
      </c>
      <c r="D56" s="44">
        <v>100</v>
      </c>
    </row>
    <row r="57" spans="1:4" ht="12.75">
      <c r="A57" s="7" t="s">
        <v>82</v>
      </c>
      <c r="B57" s="1" t="s">
        <v>76</v>
      </c>
      <c r="C57" s="14">
        <v>100</v>
      </c>
      <c r="D57" s="15"/>
    </row>
    <row r="58" spans="1:4" ht="12.75">
      <c r="A58" s="7" t="s">
        <v>82</v>
      </c>
      <c r="B58" s="1" t="s">
        <v>83</v>
      </c>
      <c r="C58" s="14">
        <v>1000</v>
      </c>
      <c r="D58" s="15">
        <v>1000</v>
      </c>
    </row>
    <row r="59" spans="1:4" ht="12.75">
      <c r="A59" s="7" t="s">
        <v>84</v>
      </c>
      <c r="B59" s="1" t="s">
        <v>76</v>
      </c>
      <c r="C59" s="14">
        <v>100</v>
      </c>
      <c r="D59" s="15">
        <v>81.13</v>
      </c>
    </row>
    <row r="60" spans="1:4" ht="12.75">
      <c r="A60" s="7" t="s">
        <v>85</v>
      </c>
      <c r="B60" s="1" t="s">
        <v>86</v>
      </c>
      <c r="C60" s="14">
        <v>100</v>
      </c>
      <c r="D60" s="15">
        <v>100</v>
      </c>
    </row>
    <row r="61" spans="1:4" ht="12.75">
      <c r="A61" s="7" t="s">
        <v>87</v>
      </c>
      <c r="B61" s="1" t="s">
        <v>88</v>
      </c>
      <c r="C61" s="14">
        <v>350</v>
      </c>
      <c r="D61" s="15">
        <v>310</v>
      </c>
    </row>
    <row r="62" spans="1:4" ht="26.25" thickBot="1">
      <c r="A62" s="41" t="s">
        <v>89</v>
      </c>
      <c r="B62" s="47" t="s">
        <v>90</v>
      </c>
      <c r="C62" s="48">
        <v>2000</v>
      </c>
      <c r="D62" s="49"/>
    </row>
    <row r="63" spans="1:4" ht="15">
      <c r="A63" s="60" t="s">
        <v>93</v>
      </c>
      <c r="B63" s="61"/>
      <c r="C63" s="62">
        <f>C65+C66</f>
        <v>540.89</v>
      </c>
      <c r="D63" s="63">
        <f>D65+D66</f>
        <v>0</v>
      </c>
    </row>
    <row r="64" spans="1:4" ht="14.25">
      <c r="A64" s="12" t="s">
        <v>8</v>
      </c>
      <c r="B64" s="13"/>
      <c r="C64" s="52"/>
      <c r="D64" s="53"/>
    </row>
    <row r="65" spans="1:4" ht="12.75">
      <c r="A65" s="45" t="s">
        <v>96</v>
      </c>
      <c r="B65" s="37" t="s">
        <v>94</v>
      </c>
      <c r="C65" s="14">
        <v>240.89</v>
      </c>
      <c r="D65" s="46"/>
    </row>
    <row r="66" spans="1:4" ht="13.5" thickBot="1">
      <c r="A66" s="41"/>
      <c r="B66" s="50" t="s">
        <v>95</v>
      </c>
      <c r="C66" s="48">
        <v>300</v>
      </c>
      <c r="D66" s="51"/>
    </row>
    <row r="67" spans="1:4" ht="15.75" thickBot="1">
      <c r="A67" s="64" t="s">
        <v>97</v>
      </c>
      <c r="B67" s="65"/>
      <c r="C67" s="66">
        <f>C6+C9+C12+C39+C49+C63</f>
        <v>121735.564</v>
      </c>
      <c r="D67" s="67">
        <f>D6+D9+D12+D39+D49+D63</f>
        <v>57260.03495</v>
      </c>
    </row>
    <row r="68" spans="1:4" ht="12.75">
      <c r="A68" s="4"/>
      <c r="B68" s="3"/>
      <c r="C68" s="3"/>
      <c r="D68" s="3"/>
    </row>
    <row r="69" spans="1:4" ht="12.75">
      <c r="A69" s="4"/>
      <c r="B69" s="3"/>
      <c r="C69" s="3"/>
      <c r="D69" s="3"/>
    </row>
    <row r="70" spans="1:4" ht="12.75">
      <c r="A70" s="4"/>
      <c r="B70" s="3"/>
      <c r="C70" s="3"/>
      <c r="D70" s="3"/>
    </row>
    <row r="71" spans="1:4" ht="12.75">
      <c r="A71" s="4"/>
      <c r="B71" s="3"/>
      <c r="C71" s="3"/>
      <c r="D71" s="3"/>
    </row>
    <row r="72" spans="1:4" ht="12.75">
      <c r="A72" s="4"/>
      <c r="B72" s="3"/>
      <c r="C72" s="3"/>
      <c r="D72" s="3"/>
    </row>
    <row r="73" spans="1:4" ht="12.75">
      <c r="A73" s="4"/>
      <c r="B73" s="3"/>
      <c r="C73" s="3"/>
      <c r="D73" s="3"/>
    </row>
    <row r="74" spans="1:4" ht="12.75">
      <c r="A74" s="4"/>
      <c r="B74" s="3"/>
      <c r="C74" s="3"/>
      <c r="D74" s="3"/>
    </row>
    <row r="75" spans="1:4" ht="12.75">
      <c r="A75" s="4"/>
      <c r="B75" s="3"/>
      <c r="C75" s="3"/>
      <c r="D75" s="3"/>
    </row>
    <row r="76" spans="1:4" ht="12.75">
      <c r="A76" s="4"/>
      <c r="B76" s="3"/>
      <c r="C76" s="3"/>
      <c r="D76" s="3"/>
    </row>
    <row r="77" spans="1:4" ht="12.75">
      <c r="A77" s="4"/>
      <c r="B77" s="3"/>
      <c r="C77" s="3"/>
      <c r="D77" s="3"/>
    </row>
    <row r="78" spans="1:4" ht="12.75">
      <c r="A78" s="4"/>
      <c r="B78" s="3"/>
      <c r="C78" s="3"/>
      <c r="D78" s="3"/>
    </row>
    <row r="79" spans="1:4" ht="12.75">
      <c r="A79" s="4"/>
      <c r="B79" s="3"/>
      <c r="C79" s="3"/>
      <c r="D79" s="3"/>
    </row>
    <row r="80" spans="1:4" ht="12.75">
      <c r="A80" s="4"/>
      <c r="B80" s="3"/>
      <c r="C80" s="3"/>
      <c r="D80" s="3"/>
    </row>
    <row r="81" spans="1:4" ht="12.75">
      <c r="A81" s="4"/>
      <c r="B81" s="3"/>
      <c r="C81" s="3"/>
      <c r="D81" s="3"/>
    </row>
    <row r="82" spans="1:4" ht="12.75">
      <c r="A82" s="4"/>
      <c r="B82" s="3"/>
      <c r="C82" s="3"/>
      <c r="D82" s="3"/>
    </row>
    <row r="83" spans="1:4" ht="12.75">
      <c r="A83" s="4"/>
      <c r="B83" s="3"/>
      <c r="C83" s="3"/>
      <c r="D83" s="3"/>
    </row>
    <row r="84" spans="1:4" ht="12.75">
      <c r="A84" s="4"/>
      <c r="B84" s="3"/>
      <c r="C84" s="3"/>
      <c r="D84" s="3"/>
    </row>
    <row r="85" spans="1:4" ht="12.75">
      <c r="A85" s="4"/>
      <c r="B85" s="3"/>
      <c r="C85" s="3"/>
      <c r="D85" s="3"/>
    </row>
    <row r="86" spans="1:4" ht="12.75">
      <c r="A86" s="4"/>
      <c r="B86" s="3"/>
      <c r="C86" s="3"/>
      <c r="D86" s="3"/>
    </row>
    <row r="87" spans="1:4" ht="12.75">
      <c r="A87" s="4"/>
      <c r="B87" s="3"/>
      <c r="C87" s="3"/>
      <c r="D87" s="3"/>
    </row>
    <row r="88" spans="1:4" ht="12.75">
      <c r="A88" s="4"/>
      <c r="B88" s="3"/>
      <c r="C88" s="3"/>
      <c r="D88" s="3"/>
    </row>
    <row r="89" spans="1:4" ht="12.75">
      <c r="A89" s="4"/>
      <c r="B89" s="3"/>
      <c r="C89" s="3"/>
      <c r="D89" s="3"/>
    </row>
    <row r="90" spans="1:4" ht="12.75">
      <c r="A90" s="4"/>
      <c r="B90" s="3"/>
      <c r="C90" s="3"/>
      <c r="D90" s="3"/>
    </row>
    <row r="91" spans="1:4" ht="12.75">
      <c r="A91" s="4"/>
      <c r="B91" s="3"/>
      <c r="C91" s="3"/>
      <c r="D91" s="3"/>
    </row>
    <row r="92" spans="1:4" ht="12.75">
      <c r="A92" s="4"/>
      <c r="B92" s="3"/>
      <c r="C92" s="3"/>
      <c r="D92" s="3"/>
    </row>
    <row r="93" spans="1:4" ht="12.75">
      <c r="A93" s="4"/>
      <c r="B93" s="3"/>
      <c r="C93" s="3"/>
      <c r="D93" s="3"/>
    </row>
    <row r="94" spans="1:4" ht="12.75">
      <c r="A94" s="4"/>
      <c r="B94" s="3"/>
      <c r="C94" s="3"/>
      <c r="D94" s="3"/>
    </row>
    <row r="95" spans="1:4" ht="12.75">
      <c r="A95" s="4"/>
      <c r="B95" s="3"/>
      <c r="C95" s="3"/>
      <c r="D95" s="3"/>
    </row>
    <row r="96" spans="1:4" ht="12.75">
      <c r="A96" s="4"/>
      <c r="B96" s="3"/>
      <c r="C96" s="3"/>
      <c r="D96" s="3"/>
    </row>
    <row r="97" spans="1:4" ht="12.75">
      <c r="A97" s="4"/>
      <c r="B97" s="3"/>
      <c r="C97" s="3"/>
      <c r="D97" s="3"/>
    </row>
    <row r="98" spans="1:4" ht="12.75">
      <c r="A98" s="4"/>
      <c r="B98" s="3"/>
      <c r="C98" s="3"/>
      <c r="D98" s="3"/>
    </row>
    <row r="99" spans="1:4" ht="12.75">
      <c r="A99" s="4"/>
      <c r="B99" s="3"/>
      <c r="C99" s="3"/>
      <c r="D99" s="3"/>
    </row>
    <row r="100" spans="1:4" ht="12.75">
      <c r="A100" s="4"/>
      <c r="B100" s="3"/>
      <c r="C100" s="3"/>
      <c r="D100" s="3"/>
    </row>
    <row r="101" spans="1:4" ht="12.75">
      <c r="A101" s="4"/>
      <c r="B101" s="3"/>
      <c r="C101" s="3"/>
      <c r="D101" s="3"/>
    </row>
    <row r="102" spans="1:4" ht="12.75">
      <c r="A102" s="4"/>
      <c r="B102" s="3"/>
      <c r="C102" s="3"/>
      <c r="D102" s="3"/>
    </row>
    <row r="103" spans="1:4" ht="12.75">
      <c r="A103" s="4"/>
      <c r="B103" s="3"/>
      <c r="C103" s="3"/>
      <c r="D103" s="3"/>
    </row>
    <row r="104" spans="1:4" ht="12.75">
      <c r="A104" s="4"/>
      <c r="B104" s="3"/>
      <c r="C104" s="3"/>
      <c r="D104" s="3"/>
    </row>
    <row r="105" spans="1:4" ht="12.75">
      <c r="A105" s="4"/>
      <c r="B105" s="3"/>
      <c r="C105" s="3"/>
      <c r="D105" s="3"/>
    </row>
    <row r="106" spans="1:4" ht="12.75">
      <c r="A106" s="4"/>
      <c r="B106" s="3"/>
      <c r="C106" s="3"/>
      <c r="D106" s="3"/>
    </row>
    <row r="107" spans="1:4" ht="12.75">
      <c r="A107" s="4"/>
      <c r="B107" s="3"/>
      <c r="C107" s="3"/>
      <c r="D107" s="3"/>
    </row>
    <row r="108" spans="1:4" ht="12.75">
      <c r="A108" s="4"/>
      <c r="B108" s="3"/>
      <c r="C108" s="3"/>
      <c r="D108" s="3"/>
    </row>
    <row r="109" spans="1:4" ht="12.75">
      <c r="A109" s="4"/>
      <c r="B109" s="3"/>
      <c r="C109" s="3"/>
      <c r="D109" s="3"/>
    </row>
    <row r="110" spans="1:4" ht="12.75">
      <c r="A110" s="4"/>
      <c r="B110" s="3"/>
      <c r="C110" s="3"/>
      <c r="D110" s="3"/>
    </row>
    <row r="111" spans="1:4" ht="12.75">
      <c r="A111" s="4"/>
      <c r="B111" s="3"/>
      <c r="C111" s="3"/>
      <c r="D111" s="3"/>
    </row>
    <row r="112" spans="1:4" ht="12.75">
      <c r="A112" s="4"/>
      <c r="B112" s="3"/>
      <c r="C112" s="3"/>
      <c r="D112" s="3"/>
    </row>
    <row r="113" spans="1:4" ht="12.75">
      <c r="A113" s="4"/>
      <c r="B113" s="3"/>
      <c r="C113" s="3"/>
      <c r="D113" s="3"/>
    </row>
    <row r="114" spans="1:4" ht="12.75">
      <c r="A114" s="4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3:4" ht="12.75">
      <c r="C123" s="6"/>
      <c r="D123" s="6"/>
    </row>
    <row r="124" spans="3:4" ht="12.75">
      <c r="C124" s="6"/>
      <c r="D124" s="6"/>
    </row>
    <row r="125" spans="3:4" ht="12.75">
      <c r="C125" s="6"/>
      <c r="D125" s="6"/>
    </row>
    <row r="126" spans="3:4" ht="12.75">
      <c r="C126" s="6"/>
      <c r="D126" s="6"/>
    </row>
    <row r="127" spans="3:4" ht="12.75">
      <c r="C127" s="6"/>
      <c r="D127" s="6"/>
    </row>
    <row r="128" spans="3:4" ht="12.75">
      <c r="C128" s="6"/>
      <c r="D128" s="6"/>
    </row>
    <row r="129" spans="3:4" ht="12.75">
      <c r="C129" s="6"/>
      <c r="D129" s="6"/>
    </row>
    <row r="130" spans="3:4" ht="12.75">
      <c r="C130" s="6"/>
      <c r="D130" s="6"/>
    </row>
    <row r="131" spans="3:4" ht="12.75">
      <c r="C131" s="6"/>
      <c r="D131" s="6"/>
    </row>
    <row r="132" spans="3:4" ht="12.75">
      <c r="C132" s="6"/>
      <c r="D132" s="6"/>
    </row>
    <row r="133" spans="3:4" ht="12.75">
      <c r="C133" s="6"/>
      <c r="D133" s="6"/>
    </row>
    <row r="134" spans="3:4" ht="12.75">
      <c r="C134" s="6"/>
      <c r="D134" s="6"/>
    </row>
    <row r="135" spans="3:4" ht="12.75">
      <c r="C135" s="6"/>
      <c r="D135" s="6"/>
    </row>
    <row r="136" spans="3:4" ht="12.75">
      <c r="C136" s="6"/>
      <c r="D136" s="6"/>
    </row>
    <row r="137" spans="3:4" ht="12.75">
      <c r="C137" s="6"/>
      <c r="D137" s="6"/>
    </row>
    <row r="138" spans="3:4" ht="12.75">
      <c r="C138" s="6"/>
      <c r="D138" s="6"/>
    </row>
    <row r="139" spans="3:4" ht="12.75">
      <c r="C139" s="6"/>
      <c r="D139" s="6"/>
    </row>
    <row r="140" spans="3:4" ht="12.75">
      <c r="C140" s="6"/>
      <c r="D140" s="6"/>
    </row>
    <row r="141" spans="3:4" ht="12.75">
      <c r="C141" s="6"/>
      <c r="D141" s="6"/>
    </row>
    <row r="142" spans="3:4" ht="12.75">
      <c r="C142" s="6"/>
      <c r="D142" s="6"/>
    </row>
    <row r="143" spans="3:4" ht="12.75">
      <c r="C143" s="6"/>
      <c r="D143" s="6"/>
    </row>
    <row r="144" spans="3:4" ht="12.75">
      <c r="C144" s="6"/>
      <c r="D144" s="6"/>
    </row>
    <row r="145" spans="3:4" ht="12.75">
      <c r="C145" s="6"/>
      <c r="D145" s="6"/>
    </row>
    <row r="146" spans="3:4" ht="12.75">
      <c r="C146" s="6"/>
      <c r="D146" s="6"/>
    </row>
    <row r="147" spans="3:4" ht="12.75">
      <c r="C147" s="6"/>
      <c r="D147" s="6"/>
    </row>
    <row r="148" spans="3:4" ht="12.75">
      <c r="C148" s="6"/>
      <c r="D148" s="6"/>
    </row>
    <row r="149" spans="3:4" ht="12.75">
      <c r="C149" s="6"/>
      <c r="D149" s="6"/>
    </row>
    <row r="150" spans="3:4" ht="12.75">
      <c r="C150" s="6"/>
      <c r="D150" s="6"/>
    </row>
    <row r="151" spans="3:4" ht="12.75">
      <c r="C151" s="6"/>
      <c r="D151" s="6"/>
    </row>
    <row r="152" spans="3:4" ht="12.75">
      <c r="C152" s="6"/>
      <c r="D152" s="6"/>
    </row>
    <row r="153" spans="3:4" ht="12.75">
      <c r="C153" s="6"/>
      <c r="D153" s="6"/>
    </row>
    <row r="154" spans="3:4" ht="12.75">
      <c r="C154" s="6"/>
      <c r="D154" s="6"/>
    </row>
    <row r="155" spans="3:4" ht="12.75">
      <c r="C155" s="6"/>
      <c r="D155" s="6"/>
    </row>
    <row r="156" spans="3:4" ht="12.75">
      <c r="C156" s="6"/>
      <c r="D156" s="6"/>
    </row>
    <row r="157" spans="3:4" ht="12.75">
      <c r="C157" s="6"/>
      <c r="D157" s="6"/>
    </row>
    <row r="158" spans="3:4" ht="12.75">
      <c r="C158" s="6"/>
      <c r="D158" s="6"/>
    </row>
    <row r="159" spans="3:4" ht="12.75">
      <c r="C159" s="6"/>
      <c r="D159" s="6"/>
    </row>
    <row r="160" spans="3:4" ht="12.75">
      <c r="C160" s="6"/>
      <c r="D160" s="6"/>
    </row>
    <row r="161" spans="3:4" ht="12.75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</sheetData>
  <sheetProtection/>
  <mergeCells count="1">
    <mergeCell ref="A3:D3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scale="86" r:id="rId1"/>
  <headerFooter alignWithMargins="0">
    <oddFooter>&amp;CStránka &amp;P&amp;RTab.č. 7 Investiční akce PO a obch.spol.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2023-05-11T06:12:24Z</cp:lastPrinted>
  <dcterms:created xsi:type="dcterms:W3CDTF">2003-05-29T06:21:43Z</dcterms:created>
  <dcterms:modified xsi:type="dcterms:W3CDTF">2023-05-11T06:13:53Z</dcterms:modified>
  <cp:category/>
  <cp:version/>
  <cp:contentType/>
  <cp:contentStatus/>
</cp:coreProperties>
</file>