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925" windowHeight="9735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'List1'!$4:$5</definedName>
  </definedNames>
  <calcPr fullCalcOnLoad="1"/>
</workbook>
</file>

<file path=xl/sharedStrings.xml><?xml version="1.0" encoding="utf-8"?>
<sst xmlns="http://schemas.openxmlformats.org/spreadsheetml/2006/main" count="97" uniqueCount="78">
  <si>
    <t>v tis. Kč</t>
  </si>
  <si>
    <t>organizace</t>
  </si>
  <si>
    <t>název akce</t>
  </si>
  <si>
    <t xml:space="preserve">poskytnuto </t>
  </si>
  <si>
    <t>vyčerpáno</t>
  </si>
  <si>
    <t>kap. 02 - životní prostředí a zemědělství</t>
  </si>
  <si>
    <r>
      <t>v tom:</t>
    </r>
    <r>
      <rPr>
        <b/>
        <i/>
        <sz val="11"/>
        <rFont val="Arial CE"/>
        <family val="0"/>
      </rPr>
      <t xml:space="preserve"> </t>
    </r>
  </si>
  <si>
    <t>ZOO Dvůr Králové nad Labem, a.s.</t>
  </si>
  <si>
    <t>kap. 14 - školství</t>
  </si>
  <si>
    <t>kap. 21 - investice a evropské projekty</t>
  </si>
  <si>
    <t xml:space="preserve">v tom: </t>
  </si>
  <si>
    <t>Celkem</t>
  </si>
  <si>
    <t>Střední odborná škola a Střední odborné učiliště, Hradec Králové, Vocelova 1338</t>
  </si>
  <si>
    <t>Gymnázium Františka Martina Pelcla, Rychnov nad Kněžnou, Hrdinů odboje 36</t>
  </si>
  <si>
    <t>Střední průmyslová škola kamenická a sochařská, Hořice, Husova 675</t>
  </si>
  <si>
    <t>kap. 16 - kultura</t>
  </si>
  <si>
    <t>Galerie výtvarného umění v Náchodě</t>
  </si>
  <si>
    <t>Fosy - výběhy</t>
  </si>
  <si>
    <t>Most M3</t>
  </si>
  <si>
    <t>Zimní expozice žiraf</t>
  </si>
  <si>
    <t>JZA - amfiteátr - zhodnocení</t>
  </si>
  <si>
    <t>Projekt. dokum. Inv. záměrů pro 2020</t>
  </si>
  <si>
    <t>JZA - prováděcí studie</t>
  </si>
  <si>
    <t>Nový nosorožinec - koridor</t>
  </si>
  <si>
    <t>Výběh - hrabáč</t>
  </si>
  <si>
    <t>Africká savana - bezpečnostní stěna</t>
  </si>
  <si>
    <t>kap. 10 - doprava</t>
  </si>
  <si>
    <t xml:space="preserve">Správa silnic Královéhradeckého kraje </t>
  </si>
  <si>
    <t>výkupy pozemků</t>
  </si>
  <si>
    <t>Střední odborná škola veterinární, Hradec Králové-Kukleny, Pražská 68</t>
  </si>
  <si>
    <t>Střední zemědělská škola a Střední odborné učiliště chladicí a klimatizační techniky, Kostelec nad Orlicí, Komenského 873</t>
  </si>
  <si>
    <t>Česká lesnická akademie Trutnov - střední škola a vyšší odborná škola, Trutnov, Lesnická 9</t>
  </si>
  <si>
    <t>Střední uměleckoprůmyslová škola hudebních nástrojů a nábytku, Hradec Králové, 17. listopadu 1202</t>
  </si>
  <si>
    <t>učební pomůcka 3D skener DAVID (HP) SLS-2</t>
  </si>
  <si>
    <t>Zemědělská akademie a Gymnázium Hořice - střední škola a vyšší odborná škola, příspěvková organizace, Hořice, Riegrova 1403</t>
  </si>
  <si>
    <t>Střední průmyslová škola elektrotechniky a informačních technologií, Dobruška, Čs. odboje 670</t>
  </si>
  <si>
    <t>učební pomůcka pro polytechniku: CNC frézka pro výrobu plošných spojů, frézování a glavírování</t>
  </si>
  <si>
    <t>kondenzátor - učební pomůcka pro sestavování cvičných chladících okruhů</t>
  </si>
  <si>
    <t>Vyšší odborná škola zdravotnická, Střední zdravotnická škola a Obchodní akademie, Trutnov, Procházkova 303</t>
  </si>
  <si>
    <t>ruční fluorescenční spektrometr, interaktivní displej do multimed. učebny</t>
  </si>
  <si>
    <t>elektronická průměrka Haglof  DPII.650 mm</t>
  </si>
  <si>
    <t>úprava konektivity ve třídách- modernizace pokrytí WiFi</t>
  </si>
  <si>
    <t>2 ks serveru - převod z příspěvku na provoz organizace</t>
  </si>
  <si>
    <t>nákup serverů do počítačové sítě školy</t>
  </si>
  <si>
    <t xml:space="preserve">výcvikové vozidlo pro výuku řízení motorových vozidel </t>
  </si>
  <si>
    <t>zabezpečovací systém (převod z z příspěvku na provoz PO do IV)</t>
  </si>
  <si>
    <t>Střední průmyslová škola, Odborná škola a Základní škola, Nové Město nad Mežují, Československé armády 376</t>
  </si>
  <si>
    <t>oplocení pozemku SPŠ (převod z příspěvku na provoz PO do IV)</t>
  </si>
  <si>
    <t>čistící stroj na podlahu do sportovní haly</t>
  </si>
  <si>
    <t>spoluúčast k dotaci na nákup učebních pomůcek z Dotačního programu 21, COP, Min. zemědělství</t>
  </si>
  <si>
    <t>spoluúčast k dotaci  na nákup učebních pomůcek z Dotačního programu 21, COP, Min. zemědělství</t>
  </si>
  <si>
    <t>spoluúčast k dotaci na nákup  učebních pomůcek z Dotačního programu 21, COP, Min. zemědělství</t>
  </si>
  <si>
    <t>LDN HK</t>
  </si>
  <si>
    <t>zahradní úpravy (odpočinková místa, parkovací místa)</t>
  </si>
  <si>
    <t>LDN Opočno</t>
  </si>
  <si>
    <t>rekonstrukce vjezdové brády, střechy, výtah</t>
  </si>
  <si>
    <t>Sdružení ozdravoven a léčeben okresu Trutnov</t>
  </si>
  <si>
    <t>Zdrav. přístroje, NIS</t>
  </si>
  <si>
    <t>Zdravotniká záchranná služba KHK</t>
  </si>
  <si>
    <t>Sanitní vozidla, eHealth</t>
  </si>
  <si>
    <t>kap. 15 - zdravotnictví</t>
  </si>
  <si>
    <t>Tabulka č. 7</t>
  </si>
  <si>
    <t>Přehled o čerpání výdajů financovaných z vlastních prostředků kraje určených na investiční účely v roce 2019 u příspěvkových organizací a obchodních společností</t>
  </si>
  <si>
    <t>Galerie moderního umění v Hradci Králové</t>
  </si>
  <si>
    <t>nákup sbíkových akvizic</t>
  </si>
  <si>
    <t>Muzeum východních Čech v Hradci Králové</t>
  </si>
  <si>
    <t xml:space="preserve">Regionální muzeum a galerie v Jičíně </t>
  </si>
  <si>
    <t>Muzeum Náchodska</t>
  </si>
  <si>
    <t>PD elektroinstalace</t>
  </si>
  <si>
    <t>kofinancování dotace z Akvizičního fondu</t>
  </si>
  <si>
    <t xml:space="preserve">nákup automobilu </t>
  </si>
  <si>
    <t xml:space="preserve">Muzeum a galerie Orlických hor v Rychnově nKn. </t>
  </si>
  <si>
    <t>zabezpečení dočasných depozitářů EPS a EZS, stavební úpravy vyvolané stěhováním</t>
  </si>
  <si>
    <t>Centrum investic, rozvoje a inovací (CIRI - PO)</t>
  </si>
  <si>
    <t>EZAK</t>
  </si>
  <si>
    <t>úprava webu chytrý region CZ</t>
  </si>
  <si>
    <t>úprava webu proinovace</t>
  </si>
  <si>
    <t>úprava webu zaměstnaný region cz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</si>
</sst>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_K_č_-;\-* #,##0.0\ _K_č_-;_-* &quot;-&quot;??\ _K_č_-;_-@_-"/>
    <numFmt numFmtId="165" formatCode="_-* #,##0\ _K_č_-;\-* #,##0\ _K_č_-;_-* &quot;-&quot;??\ _K_č_-;_-@_-"/>
    <numFmt numFmtId="166" formatCode="?,??0.00"/>
    <numFmt numFmtId="167" formatCode="#,##0.0_ ;\-#,##0.0\ "/>
    <numFmt numFmtId="168" formatCode="??,??0.00"/>
  </numFmts>
  <fonts count="44">
    <font>
      <sz val="10"/>
      <name val="Arial CE"/>
      <family val="0"/>
    </font>
    <font>
      <b/>
      <sz val="12"/>
      <name val="Arial CE"/>
      <family val="2"/>
    </font>
    <font>
      <b/>
      <sz val="11"/>
      <name val="Arial CE"/>
      <family val="0"/>
    </font>
    <font>
      <sz val="11"/>
      <name val="Arial CE"/>
      <family val="0"/>
    </font>
    <font>
      <i/>
      <sz val="11"/>
      <name val="Arial CE"/>
      <family val="0"/>
    </font>
    <font>
      <b/>
      <i/>
      <sz val="11"/>
      <name val="Arial CE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 CE"/>
      <family val="0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5">
    <xf numFmtId="0" fontId="0" fillId="0" borderId="0" xfId="0" applyAlignment="1">
      <alignment/>
    </xf>
    <xf numFmtId="164" fontId="0" fillId="0" borderId="0" xfId="34" applyNumberFormat="1" applyFont="1" applyAlignment="1">
      <alignment/>
    </xf>
    <xf numFmtId="164" fontId="0" fillId="0" borderId="0" xfId="34" applyNumberFormat="1" applyFont="1" applyAlignment="1">
      <alignment horizontal="right"/>
    </xf>
    <xf numFmtId="0" fontId="0" fillId="0" borderId="0" xfId="0" applyAlignment="1">
      <alignment horizontal="right"/>
    </xf>
    <xf numFmtId="0" fontId="4" fillId="0" borderId="10" xfId="0" applyFont="1" applyFill="1" applyBorder="1" applyAlignment="1">
      <alignment/>
    </xf>
    <xf numFmtId="2" fontId="3" fillId="0" borderId="11" xfId="34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2" fontId="1" fillId="0" borderId="0" xfId="34" applyNumberFormat="1" applyFont="1" applyFill="1" applyBorder="1" applyAlignment="1">
      <alignment/>
    </xf>
    <xf numFmtId="0" fontId="0" fillId="0" borderId="12" xfId="0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2" fillId="22" borderId="15" xfId="0" applyFont="1" applyFill="1" applyBorder="1" applyAlignment="1">
      <alignment/>
    </xf>
    <xf numFmtId="164" fontId="6" fillId="0" borderId="16" xfId="34" applyNumberFormat="1" applyFont="1" applyBorder="1" applyAlignment="1">
      <alignment horizontal="center" vertical="center"/>
    </xf>
    <xf numFmtId="4" fontId="2" fillId="22" borderId="17" xfId="37" applyNumberFormat="1" applyFont="1" applyFill="1" applyBorder="1" applyAlignment="1">
      <alignment horizontal="right"/>
    </xf>
    <xf numFmtId="165" fontId="3" fillId="0" borderId="11" xfId="34" applyNumberFormat="1" applyFont="1" applyFill="1" applyBorder="1" applyAlignment="1">
      <alignment/>
    </xf>
    <xf numFmtId="166" fontId="0" fillId="0" borderId="11" xfId="34" applyNumberFormat="1" applyFont="1" applyFill="1" applyBorder="1" applyAlignment="1">
      <alignment/>
    </xf>
    <xf numFmtId="166" fontId="0" fillId="0" borderId="18" xfId="34" applyNumberFormat="1" applyFont="1" applyFill="1" applyBorder="1" applyAlignment="1">
      <alignment/>
    </xf>
    <xf numFmtId="166" fontId="2" fillId="22" borderId="17" xfId="34" applyNumberFormat="1" applyFont="1" applyFill="1" applyBorder="1" applyAlignment="1">
      <alignment/>
    </xf>
    <xf numFmtId="166" fontId="0" fillId="0" borderId="11" xfId="34" applyNumberFormat="1" applyFont="1" applyFill="1" applyBorder="1" applyAlignment="1">
      <alignment vertical="center"/>
    </xf>
    <xf numFmtId="166" fontId="0" fillId="0" borderId="18" xfId="34" applyNumberFormat="1" applyFont="1" applyFill="1" applyBorder="1" applyAlignment="1">
      <alignment vertical="center"/>
    </xf>
    <xf numFmtId="166" fontId="2" fillId="22" borderId="17" xfId="34" applyNumberFormat="1" applyFont="1" applyFill="1" applyBorder="1" applyAlignment="1">
      <alignment vertical="center"/>
    </xf>
    <xf numFmtId="166" fontId="0" fillId="0" borderId="19" xfId="34" applyNumberFormat="1" applyFont="1" applyFill="1" applyBorder="1" applyAlignment="1">
      <alignment vertical="center"/>
    </xf>
    <xf numFmtId="4" fontId="2" fillId="22" borderId="20" xfId="37" applyNumberFormat="1" applyFont="1" applyFill="1" applyBorder="1" applyAlignment="1">
      <alignment horizontal="right"/>
    </xf>
    <xf numFmtId="4" fontId="0" fillId="0" borderId="20" xfId="34" applyNumberFormat="1" applyFont="1" applyBorder="1" applyAlignment="1">
      <alignment/>
    </xf>
    <xf numFmtId="4" fontId="0" fillId="0" borderId="11" xfId="34" applyNumberFormat="1" applyFont="1" applyBorder="1" applyAlignment="1">
      <alignment/>
    </xf>
    <xf numFmtId="4" fontId="1" fillId="0" borderId="16" xfId="37" applyNumberFormat="1" applyFont="1" applyFill="1" applyBorder="1" applyAlignment="1">
      <alignment horizontal="right"/>
    </xf>
    <xf numFmtId="164" fontId="6" fillId="0" borderId="21" xfId="34" applyNumberFormat="1" applyFont="1" applyBorder="1" applyAlignment="1">
      <alignment horizontal="center" vertical="center"/>
    </xf>
    <xf numFmtId="4" fontId="2" fillId="22" borderId="22" xfId="37" applyNumberFormat="1" applyFont="1" applyFill="1" applyBorder="1" applyAlignment="1">
      <alignment horizontal="right"/>
    </xf>
    <xf numFmtId="165" fontId="3" fillId="0" borderId="23" xfId="34" applyNumberFormat="1" applyFont="1" applyFill="1" applyBorder="1" applyAlignment="1">
      <alignment/>
    </xf>
    <xf numFmtId="166" fontId="0" fillId="0" borderId="23" xfId="34" applyNumberFormat="1" applyFont="1" applyFill="1" applyBorder="1" applyAlignment="1">
      <alignment/>
    </xf>
    <xf numFmtId="166" fontId="0" fillId="0" borderId="24" xfId="34" applyNumberFormat="1" applyFont="1" applyFill="1" applyBorder="1" applyAlignment="1">
      <alignment/>
    </xf>
    <xf numFmtId="166" fontId="2" fillId="22" borderId="22" xfId="34" applyNumberFormat="1" applyFont="1" applyFill="1" applyBorder="1" applyAlignment="1">
      <alignment/>
    </xf>
    <xf numFmtId="166" fontId="0" fillId="0" borderId="23" xfId="34" applyNumberFormat="1" applyFont="1" applyFill="1" applyBorder="1" applyAlignment="1">
      <alignment vertical="center"/>
    </xf>
    <xf numFmtId="166" fontId="0" fillId="0" borderId="24" xfId="34" applyNumberFormat="1" applyFont="1" applyFill="1" applyBorder="1" applyAlignment="1">
      <alignment vertical="center"/>
    </xf>
    <xf numFmtId="166" fontId="2" fillId="22" borderId="22" xfId="34" applyNumberFormat="1" applyFont="1" applyFill="1" applyBorder="1" applyAlignment="1">
      <alignment vertical="center"/>
    </xf>
    <xf numFmtId="166" fontId="0" fillId="0" borderId="25" xfId="34" applyNumberFormat="1" applyFont="1" applyFill="1" applyBorder="1" applyAlignment="1">
      <alignment vertical="center"/>
    </xf>
    <xf numFmtId="2" fontId="3" fillId="0" borderId="23" xfId="34" applyNumberFormat="1" applyFont="1" applyFill="1" applyBorder="1" applyAlignment="1">
      <alignment/>
    </xf>
    <xf numFmtId="4" fontId="2" fillId="22" borderId="26" xfId="37" applyNumberFormat="1" applyFont="1" applyFill="1" applyBorder="1" applyAlignment="1">
      <alignment horizontal="right"/>
    </xf>
    <xf numFmtId="4" fontId="0" fillId="0" borderId="26" xfId="34" applyNumberFormat="1" applyFont="1" applyBorder="1" applyAlignment="1">
      <alignment/>
    </xf>
    <xf numFmtId="4" fontId="0" fillId="0" borderId="23" xfId="34" applyNumberFormat="1" applyFont="1" applyBorder="1" applyAlignment="1">
      <alignment/>
    </xf>
    <xf numFmtId="4" fontId="1" fillId="0" borderId="21" xfId="37" applyNumberFormat="1" applyFont="1" applyFill="1" applyBorder="1" applyAlignment="1">
      <alignment horizontal="right"/>
    </xf>
    <xf numFmtId="0" fontId="6" fillId="0" borderId="27" xfId="0" applyFont="1" applyBorder="1" applyAlignment="1">
      <alignment horizontal="center" vertical="center"/>
    </xf>
    <xf numFmtId="0" fontId="4" fillId="0" borderId="12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2" xfId="0" applyFill="1" applyBorder="1" applyAlignment="1">
      <alignment/>
    </xf>
    <xf numFmtId="0" fontId="2" fillId="22" borderId="10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6" fillId="0" borderId="21" xfId="0" applyFont="1" applyBorder="1" applyAlignment="1">
      <alignment horizontal="center" vertical="center"/>
    </xf>
    <xf numFmtId="0" fontId="3" fillId="22" borderId="22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22" borderId="22" xfId="0" applyFill="1" applyBorder="1" applyAlignment="1">
      <alignment/>
    </xf>
    <xf numFmtId="0" fontId="43" fillId="0" borderId="23" xfId="0" applyFont="1" applyBorder="1" applyAlignment="1">
      <alignment vertical="center" wrapText="1"/>
    </xf>
    <xf numFmtId="0" fontId="0" fillId="0" borderId="23" xfId="0" applyBorder="1" applyAlignment="1">
      <alignment vertical="center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/>
    </xf>
    <xf numFmtId="0" fontId="0" fillId="22" borderId="22" xfId="0" applyFill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3" xfId="0" applyFill="1" applyBorder="1" applyAlignment="1">
      <alignment/>
    </xf>
    <xf numFmtId="0" fontId="0" fillId="0" borderId="26" xfId="0" applyBorder="1" applyAlignment="1">
      <alignment/>
    </xf>
    <xf numFmtId="0" fontId="0" fillId="0" borderId="23" xfId="0" applyBorder="1" applyAlignment="1">
      <alignment wrapText="1"/>
    </xf>
    <xf numFmtId="0" fontId="3" fillId="22" borderId="26" xfId="0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8" xfId="0" applyBorder="1" applyAlignment="1">
      <alignment vertical="center" wrapText="1"/>
    </xf>
    <xf numFmtId="0" fontId="0" fillId="0" borderId="23" xfId="0" applyFont="1" applyBorder="1" applyAlignment="1">
      <alignment/>
    </xf>
    <xf numFmtId="0" fontId="25" fillId="0" borderId="23" xfId="0" applyFont="1" applyBorder="1" applyAlignment="1">
      <alignment/>
    </xf>
    <xf numFmtId="0" fontId="0" fillId="0" borderId="10" xfId="0" applyFill="1" applyBorder="1" applyAlignment="1">
      <alignment/>
    </xf>
    <xf numFmtId="0" fontId="1" fillId="8" borderId="0" xfId="0" applyFont="1" applyFill="1" applyAlignment="1">
      <alignment horizontal="center" vertical="center" wrapText="1"/>
    </xf>
    <xf numFmtId="0" fontId="0" fillId="0" borderId="29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30" xfId="0" applyBorder="1" applyAlignment="1">
      <alignment vertical="center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3"/>
  <sheetViews>
    <sheetView tabSelected="1" zoomScalePageLayoutView="0" workbookViewId="0" topLeftCell="A40">
      <selection activeCell="F48" sqref="F48"/>
    </sheetView>
  </sheetViews>
  <sheetFormatPr defaultColWidth="9.00390625" defaultRowHeight="12.75"/>
  <cols>
    <col min="1" max="1" width="33.625" style="0" customWidth="1"/>
    <col min="2" max="2" width="39.375" style="0" customWidth="1"/>
    <col min="3" max="3" width="13.125" style="1" customWidth="1"/>
    <col min="4" max="4" width="12.75390625" style="1" customWidth="1"/>
    <col min="5" max="7" width="12.75390625" style="0" customWidth="1"/>
    <col min="13" max="13" width="8.875" style="0" customWidth="1"/>
  </cols>
  <sheetData>
    <row r="1" ht="12.75">
      <c r="D1" s="3" t="s">
        <v>61</v>
      </c>
    </row>
    <row r="3" spans="1:4" ht="54" customHeight="1">
      <c r="A3" s="71" t="s">
        <v>62</v>
      </c>
      <c r="B3" s="71"/>
      <c r="C3" s="71"/>
      <c r="D3" s="71"/>
    </row>
    <row r="4" ht="13.5" thickBot="1">
      <c r="D4" s="2" t="s">
        <v>0</v>
      </c>
    </row>
    <row r="5" spans="1:4" ht="25.5" customHeight="1" thickBot="1">
      <c r="A5" s="42" t="s">
        <v>1</v>
      </c>
      <c r="B5" s="50" t="s">
        <v>2</v>
      </c>
      <c r="C5" s="27" t="s">
        <v>3</v>
      </c>
      <c r="D5" s="13" t="s">
        <v>4</v>
      </c>
    </row>
    <row r="6" spans="1:4" ht="15">
      <c r="A6" s="12" t="s">
        <v>5</v>
      </c>
      <c r="B6" s="51"/>
      <c r="C6" s="28">
        <f>C8+C9+C10+C11+C12+C13+C14+C15+C16</f>
        <v>18780</v>
      </c>
      <c r="D6" s="14">
        <f>D8+D9+D10+D11+D12+D13+D14+D15+D16</f>
        <v>16652</v>
      </c>
    </row>
    <row r="7" spans="1:4" ht="13.5" customHeight="1">
      <c r="A7" s="43" t="s">
        <v>6</v>
      </c>
      <c r="B7" s="52"/>
      <c r="C7" s="29"/>
      <c r="D7" s="15"/>
    </row>
    <row r="8" spans="1:4" ht="12.75">
      <c r="A8" s="44" t="s">
        <v>7</v>
      </c>
      <c r="B8" s="53" t="s">
        <v>17</v>
      </c>
      <c r="C8" s="30">
        <v>950</v>
      </c>
      <c r="D8" s="16">
        <v>400</v>
      </c>
    </row>
    <row r="9" spans="1:4" ht="13.5" customHeight="1">
      <c r="A9" s="45"/>
      <c r="B9" s="53" t="s">
        <v>18</v>
      </c>
      <c r="C9" s="30">
        <v>8000</v>
      </c>
      <c r="D9" s="16">
        <v>8000</v>
      </c>
    </row>
    <row r="10" spans="1:4" ht="13.5" customHeight="1">
      <c r="A10" s="45"/>
      <c r="B10" s="53" t="s">
        <v>19</v>
      </c>
      <c r="C10" s="30">
        <v>6332</v>
      </c>
      <c r="D10" s="16">
        <v>6332</v>
      </c>
    </row>
    <row r="11" spans="1:4" ht="13.5" customHeight="1">
      <c r="A11" s="45"/>
      <c r="B11" s="53" t="s">
        <v>20</v>
      </c>
      <c r="C11" s="30">
        <v>98</v>
      </c>
      <c r="D11" s="16">
        <v>0</v>
      </c>
    </row>
    <row r="12" spans="1:4" ht="13.5" customHeight="1">
      <c r="A12" s="45"/>
      <c r="B12" s="53" t="s">
        <v>21</v>
      </c>
      <c r="C12" s="30">
        <v>1000</v>
      </c>
      <c r="D12" s="16">
        <v>140</v>
      </c>
    </row>
    <row r="13" spans="1:4" ht="13.5" customHeight="1">
      <c r="A13" s="45"/>
      <c r="B13" s="53" t="s">
        <v>22</v>
      </c>
      <c r="C13" s="30">
        <v>1000</v>
      </c>
      <c r="D13" s="16">
        <v>1000</v>
      </c>
    </row>
    <row r="14" spans="1:4" ht="13.5" customHeight="1">
      <c r="A14" s="45"/>
      <c r="B14" s="53" t="s">
        <v>23</v>
      </c>
      <c r="C14" s="30">
        <v>400</v>
      </c>
      <c r="D14" s="16">
        <v>280</v>
      </c>
    </row>
    <row r="15" spans="1:4" ht="13.5" customHeight="1">
      <c r="A15" s="45"/>
      <c r="B15" s="53" t="s">
        <v>24</v>
      </c>
      <c r="C15" s="30">
        <v>500</v>
      </c>
      <c r="D15" s="16">
        <v>500</v>
      </c>
    </row>
    <row r="16" spans="1:4" ht="13.5" thickBot="1">
      <c r="A16" s="46"/>
      <c r="B16" s="54" t="s">
        <v>25</v>
      </c>
      <c r="C16" s="31">
        <v>500</v>
      </c>
      <c r="D16" s="17">
        <v>0</v>
      </c>
    </row>
    <row r="17" spans="1:4" ht="15">
      <c r="A17" s="12" t="s">
        <v>26</v>
      </c>
      <c r="B17" s="55"/>
      <c r="C17" s="32">
        <f>C19</f>
        <v>4000</v>
      </c>
      <c r="D17" s="18">
        <f>D19</f>
        <v>4000</v>
      </c>
    </row>
    <row r="18" spans="1:4" ht="14.25">
      <c r="A18" s="43" t="s">
        <v>6</v>
      </c>
      <c r="B18" s="53"/>
      <c r="C18" s="30"/>
      <c r="D18" s="16"/>
    </row>
    <row r="19" spans="1:4" ht="13.5" thickBot="1">
      <c r="A19" s="46" t="s">
        <v>27</v>
      </c>
      <c r="B19" s="54" t="s">
        <v>28</v>
      </c>
      <c r="C19" s="31">
        <v>4000</v>
      </c>
      <c r="D19" s="17">
        <v>4000</v>
      </c>
    </row>
    <row r="20" spans="1:4" ht="15">
      <c r="A20" s="12" t="s">
        <v>8</v>
      </c>
      <c r="B20" s="51"/>
      <c r="C20" s="28">
        <f>SUM(C22:C37)</f>
        <v>3506.8</v>
      </c>
      <c r="D20" s="14">
        <f>SUM(D22:D37)</f>
        <v>3506.8</v>
      </c>
    </row>
    <row r="21" spans="1:4" ht="14.25">
      <c r="A21" s="43" t="s">
        <v>6</v>
      </c>
      <c r="B21" s="52"/>
      <c r="C21" s="29"/>
      <c r="D21" s="15"/>
    </row>
    <row r="22" spans="1:4" ht="38.25">
      <c r="A22" s="9" t="s">
        <v>29</v>
      </c>
      <c r="B22" s="56" t="s">
        <v>49</v>
      </c>
      <c r="C22" s="33">
        <v>185</v>
      </c>
      <c r="D22" s="19">
        <v>185</v>
      </c>
    </row>
    <row r="23" spans="1:4" ht="51">
      <c r="A23" s="9" t="s">
        <v>30</v>
      </c>
      <c r="B23" s="56" t="s">
        <v>50</v>
      </c>
      <c r="C23" s="33">
        <v>185</v>
      </c>
      <c r="D23" s="19">
        <v>185</v>
      </c>
    </row>
    <row r="24" spans="1:4" ht="38.25" customHeight="1">
      <c r="A24" s="10" t="s">
        <v>31</v>
      </c>
      <c r="B24" s="56" t="s">
        <v>51</v>
      </c>
      <c r="C24" s="33">
        <v>185</v>
      </c>
      <c r="D24" s="19">
        <v>185</v>
      </c>
    </row>
    <row r="25" spans="1:4" ht="39" customHeight="1">
      <c r="A25" s="9" t="s">
        <v>32</v>
      </c>
      <c r="B25" s="56" t="s">
        <v>33</v>
      </c>
      <c r="C25" s="33">
        <v>124</v>
      </c>
      <c r="D25" s="19">
        <v>124</v>
      </c>
    </row>
    <row r="26" spans="1:4" ht="53.25" customHeight="1">
      <c r="A26" s="9" t="s">
        <v>34</v>
      </c>
      <c r="B26" s="56" t="s">
        <v>50</v>
      </c>
      <c r="C26" s="33">
        <v>434</v>
      </c>
      <c r="D26" s="19">
        <v>434</v>
      </c>
    </row>
    <row r="27" spans="1:4" ht="39.75" customHeight="1">
      <c r="A27" s="9" t="s">
        <v>35</v>
      </c>
      <c r="B27" s="56" t="s">
        <v>36</v>
      </c>
      <c r="C27" s="33">
        <v>105</v>
      </c>
      <c r="D27" s="19">
        <v>105</v>
      </c>
    </row>
    <row r="28" spans="1:4" ht="51">
      <c r="A28" s="9" t="s">
        <v>30</v>
      </c>
      <c r="B28" s="56" t="s">
        <v>37</v>
      </c>
      <c r="C28" s="33">
        <v>150</v>
      </c>
      <c r="D28" s="19">
        <v>150</v>
      </c>
    </row>
    <row r="29" spans="1:4" ht="38.25">
      <c r="A29" s="9" t="s">
        <v>38</v>
      </c>
      <c r="B29" s="56" t="s">
        <v>39</v>
      </c>
      <c r="C29" s="33">
        <v>136.6</v>
      </c>
      <c r="D29" s="19">
        <v>136.6</v>
      </c>
    </row>
    <row r="30" spans="1:4" ht="38.25">
      <c r="A30" s="10" t="s">
        <v>31</v>
      </c>
      <c r="B30" s="56" t="s">
        <v>40</v>
      </c>
      <c r="C30" s="33">
        <v>67.2</v>
      </c>
      <c r="D30" s="19">
        <v>67.2</v>
      </c>
    </row>
    <row r="31" spans="1:4" ht="30.75" customHeight="1">
      <c r="A31" s="9" t="s">
        <v>29</v>
      </c>
      <c r="B31" s="56" t="s">
        <v>41</v>
      </c>
      <c r="C31" s="33">
        <v>15</v>
      </c>
      <c r="D31" s="19">
        <v>15</v>
      </c>
    </row>
    <row r="32" spans="1:4" ht="38.25">
      <c r="A32" s="9" t="s">
        <v>13</v>
      </c>
      <c r="B32" s="56" t="s">
        <v>42</v>
      </c>
      <c r="C32" s="33">
        <v>270</v>
      </c>
      <c r="D32" s="19">
        <v>270</v>
      </c>
    </row>
    <row r="33" spans="1:4" ht="38.25">
      <c r="A33" s="9" t="s">
        <v>12</v>
      </c>
      <c r="B33" s="57" t="s">
        <v>43</v>
      </c>
      <c r="C33" s="33">
        <v>400</v>
      </c>
      <c r="D33" s="19">
        <v>400</v>
      </c>
    </row>
    <row r="34" spans="1:4" ht="39" customHeight="1">
      <c r="A34" s="9" t="s">
        <v>12</v>
      </c>
      <c r="B34" s="58" t="s">
        <v>44</v>
      </c>
      <c r="C34" s="33">
        <v>350</v>
      </c>
      <c r="D34" s="19">
        <v>350</v>
      </c>
    </row>
    <row r="35" spans="1:4" ht="25.5">
      <c r="A35" s="9" t="s">
        <v>14</v>
      </c>
      <c r="B35" s="58" t="s">
        <v>45</v>
      </c>
      <c r="C35" s="33">
        <v>74</v>
      </c>
      <c r="D35" s="19">
        <v>74</v>
      </c>
    </row>
    <row r="36" spans="1:4" ht="51">
      <c r="A36" s="9" t="s">
        <v>46</v>
      </c>
      <c r="B36" s="58" t="s">
        <v>47</v>
      </c>
      <c r="C36" s="33">
        <v>700</v>
      </c>
      <c r="D36" s="19">
        <v>700</v>
      </c>
    </row>
    <row r="37" spans="1:4" ht="37.5" customHeight="1" thickBot="1">
      <c r="A37" s="11" t="s">
        <v>13</v>
      </c>
      <c r="B37" s="59" t="s">
        <v>48</v>
      </c>
      <c r="C37" s="34">
        <v>126</v>
      </c>
      <c r="D37" s="20">
        <v>126</v>
      </c>
    </row>
    <row r="38" spans="1:4" ht="15">
      <c r="A38" s="12" t="s">
        <v>60</v>
      </c>
      <c r="B38" s="60"/>
      <c r="C38" s="35">
        <f>C40+C41+C42+C43</f>
        <v>16085</v>
      </c>
      <c r="D38" s="21">
        <f>D40+D41+D42+D43</f>
        <v>6066</v>
      </c>
    </row>
    <row r="39" spans="1:4" ht="14.25">
      <c r="A39" s="4" t="s">
        <v>10</v>
      </c>
      <c r="B39" s="61"/>
      <c r="C39" s="36"/>
      <c r="D39" s="22"/>
    </row>
    <row r="40" spans="1:4" ht="13.5" customHeight="1">
      <c r="A40" s="47" t="s">
        <v>52</v>
      </c>
      <c r="B40" s="62" t="s">
        <v>53</v>
      </c>
      <c r="C40" s="33">
        <v>2700</v>
      </c>
      <c r="D40" s="19"/>
    </row>
    <row r="41" spans="1:4" ht="13.5" customHeight="1">
      <c r="A41" s="47" t="s">
        <v>54</v>
      </c>
      <c r="B41" s="62" t="s">
        <v>55</v>
      </c>
      <c r="C41" s="33">
        <v>2300</v>
      </c>
      <c r="D41" s="19"/>
    </row>
    <row r="42" spans="1:4" ht="27" customHeight="1">
      <c r="A42" s="58" t="s">
        <v>56</v>
      </c>
      <c r="B42" s="62" t="s">
        <v>57</v>
      </c>
      <c r="C42" s="33">
        <v>8000</v>
      </c>
      <c r="D42" s="19">
        <v>3581</v>
      </c>
    </row>
    <row r="43" spans="1:4" ht="13.5" thickBot="1">
      <c r="A43" s="70" t="s">
        <v>58</v>
      </c>
      <c r="B43" s="62" t="s">
        <v>59</v>
      </c>
      <c r="C43" s="33">
        <v>3085</v>
      </c>
      <c r="D43" s="19">
        <v>2485</v>
      </c>
    </row>
    <row r="44" spans="1:4" ht="15">
      <c r="A44" s="12" t="s">
        <v>15</v>
      </c>
      <c r="B44" s="51"/>
      <c r="C44" s="28">
        <f>C46+C47+C48+C49+C50+C51+C52+C53+C54+C55</f>
        <v>5844.549999999999</v>
      </c>
      <c r="D44" s="14">
        <f>D46+D47+D48+D49+D50+D51+D52+D53+D54+D55</f>
        <v>4073.45</v>
      </c>
    </row>
    <row r="45" spans="1:4" ht="14.25">
      <c r="A45" s="4" t="s">
        <v>10</v>
      </c>
      <c r="B45" s="52"/>
      <c r="C45" s="37"/>
      <c r="D45" s="5"/>
    </row>
    <row r="46" spans="1:4" ht="25.5">
      <c r="A46" s="58" t="s">
        <v>63</v>
      </c>
      <c r="B46" s="63" t="s">
        <v>64</v>
      </c>
      <c r="C46" s="33">
        <v>1600</v>
      </c>
      <c r="D46" s="19">
        <v>109</v>
      </c>
    </row>
    <row r="47" spans="1:4" ht="12.75">
      <c r="A47" s="68" t="s">
        <v>16</v>
      </c>
      <c r="B47" s="63" t="s">
        <v>64</v>
      </c>
      <c r="C47" s="33">
        <v>400</v>
      </c>
      <c r="D47" s="19">
        <v>400</v>
      </c>
    </row>
    <row r="48" spans="1:4" ht="25.5">
      <c r="A48" s="58" t="s">
        <v>65</v>
      </c>
      <c r="B48" s="63" t="s">
        <v>64</v>
      </c>
      <c r="C48" s="33">
        <v>300</v>
      </c>
      <c r="D48" s="19">
        <v>293.8</v>
      </c>
    </row>
    <row r="49" spans="1:4" ht="12.75">
      <c r="A49" s="68" t="s">
        <v>66</v>
      </c>
      <c r="B49" s="63" t="s">
        <v>64</v>
      </c>
      <c r="C49" s="33">
        <v>50</v>
      </c>
      <c r="D49" s="19">
        <v>1.9</v>
      </c>
    </row>
    <row r="50" spans="1:4" ht="12.75">
      <c r="A50" s="68" t="s">
        <v>67</v>
      </c>
      <c r="B50" s="63" t="s">
        <v>64</v>
      </c>
      <c r="C50" s="33">
        <v>50</v>
      </c>
      <c r="D50" s="19">
        <v>45</v>
      </c>
    </row>
    <row r="51" spans="1:4" ht="25.5">
      <c r="A51" s="58" t="s">
        <v>71</v>
      </c>
      <c r="B51" s="63" t="s">
        <v>64</v>
      </c>
      <c r="C51" s="33">
        <v>329</v>
      </c>
      <c r="D51" s="19">
        <v>308.2</v>
      </c>
    </row>
    <row r="52" spans="1:4" ht="24.75" customHeight="1">
      <c r="A52" s="58" t="s">
        <v>65</v>
      </c>
      <c r="B52" s="64" t="s">
        <v>72</v>
      </c>
      <c r="C52" s="33">
        <v>1700</v>
      </c>
      <c r="D52" s="19">
        <v>1700</v>
      </c>
    </row>
    <row r="53" spans="1:4" ht="15">
      <c r="A53" s="69" t="s">
        <v>66</v>
      </c>
      <c r="B53" s="53" t="s">
        <v>68</v>
      </c>
      <c r="C53" s="33">
        <v>93.78</v>
      </c>
      <c r="D53" s="19">
        <v>93.78</v>
      </c>
    </row>
    <row r="54" spans="1:4" ht="25.5">
      <c r="A54" s="58" t="s">
        <v>63</v>
      </c>
      <c r="B54" s="53" t="s">
        <v>69</v>
      </c>
      <c r="C54" s="33">
        <v>1121.77</v>
      </c>
      <c r="D54" s="19">
        <v>1121.77</v>
      </c>
    </row>
    <row r="55" spans="1:4" ht="27" customHeight="1" thickBot="1">
      <c r="A55" s="67" t="s">
        <v>65</v>
      </c>
      <c r="B55" s="54" t="s">
        <v>70</v>
      </c>
      <c r="C55" s="34">
        <v>200</v>
      </c>
      <c r="D55" s="20">
        <v>0</v>
      </c>
    </row>
    <row r="56" spans="1:4" ht="15">
      <c r="A56" s="48" t="s">
        <v>9</v>
      </c>
      <c r="B56" s="65"/>
      <c r="C56" s="38">
        <f>C58+C59+C60+C61</f>
        <v>1240.71</v>
      </c>
      <c r="D56" s="23">
        <f>D58+D59+D60+D61</f>
        <v>300</v>
      </c>
    </row>
    <row r="57" spans="1:4" ht="14.25">
      <c r="A57" s="43" t="s">
        <v>6</v>
      </c>
      <c r="B57" s="52"/>
      <c r="C57" s="29"/>
      <c r="D57" s="15"/>
    </row>
    <row r="58" spans="1:4" ht="12.75">
      <c r="A58" s="72" t="s">
        <v>73</v>
      </c>
      <c r="B58" s="63" t="s">
        <v>74</v>
      </c>
      <c r="C58" s="39">
        <v>940.71</v>
      </c>
      <c r="D58" s="24">
        <v>0</v>
      </c>
    </row>
    <row r="59" spans="1:4" ht="12.75">
      <c r="A59" s="73"/>
      <c r="B59" s="53" t="s">
        <v>75</v>
      </c>
      <c r="C59" s="40">
        <v>100</v>
      </c>
      <c r="D59" s="25">
        <v>100</v>
      </c>
    </row>
    <row r="60" spans="1:4" ht="12.75">
      <c r="A60" s="73"/>
      <c r="B60" s="53" t="s">
        <v>76</v>
      </c>
      <c r="C60" s="40">
        <v>100</v>
      </c>
      <c r="D60" s="25">
        <v>100</v>
      </c>
    </row>
    <row r="61" spans="1:4" ht="13.5" thickBot="1">
      <c r="A61" s="74"/>
      <c r="B61" s="53" t="s">
        <v>77</v>
      </c>
      <c r="C61" s="40">
        <v>100</v>
      </c>
      <c r="D61" s="25">
        <v>100</v>
      </c>
    </row>
    <row r="62" spans="1:4" ht="16.5" thickBot="1">
      <c r="A62" s="49" t="s">
        <v>11</v>
      </c>
      <c r="B62" s="66"/>
      <c r="C62" s="41">
        <f>C6+C17+C20+C38+C44+C56</f>
        <v>49457.060000000005</v>
      </c>
      <c r="D62" s="26">
        <f>D6+D17+D20+D38+D44+D56</f>
        <v>34598.25</v>
      </c>
    </row>
    <row r="63" spans="1:4" ht="15.75">
      <c r="A63" s="6"/>
      <c r="B63" s="7"/>
      <c r="C63" s="8"/>
      <c r="D63" s="8"/>
    </row>
  </sheetData>
  <sheetProtection/>
  <mergeCells count="2">
    <mergeCell ref="A3:D3"/>
    <mergeCell ref="A58:A61"/>
  </mergeCells>
  <printOptions horizontalCentered="1"/>
  <pageMargins left="0.5905511811023623" right="0.5905511811023623" top="0.5905511811023623" bottom="0.5905511811023623" header="0.31496062992125984" footer="0.31496062992125984"/>
  <pageSetup horizontalDpi="600" verticalDpi="600" orientation="portrait" paperSize="9" scale="90" r:id="rId1"/>
  <headerFooter alignWithMargins="0">
    <oddFooter>&amp;CStránka &amp;P&amp;RTab.č. 7 Investiční akce PO a obch.sp.</oddFooter>
  </headerFooter>
  <rowBreaks count="1" manualBreakCount="1">
    <brk id="33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ek378</dc:creator>
  <cp:keywords/>
  <dc:description/>
  <cp:lastModifiedBy>Kopřivová Věra</cp:lastModifiedBy>
  <cp:lastPrinted>2020-05-20T05:53:33Z</cp:lastPrinted>
  <dcterms:created xsi:type="dcterms:W3CDTF">2003-05-29T06:21:43Z</dcterms:created>
  <dcterms:modified xsi:type="dcterms:W3CDTF">2020-05-20T05:55:13Z</dcterms:modified>
  <cp:category/>
  <cp:version/>
  <cp:contentType/>
  <cp:contentStatus/>
</cp:coreProperties>
</file>