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8460" activeTab="0"/>
  </bookViews>
  <sheets>
    <sheet name="Hospodaření PO " sheetId="1" r:id="rId1"/>
  </sheets>
  <definedNames>
    <definedName name="_xlnm.Print_Titles" localSheetId="0">'Hospodaření PO '!$6:$8</definedName>
    <definedName name="_xlnm.Print_Area" localSheetId="0">'Hospodaření PO '!$A$1:$J$150</definedName>
  </definedNames>
  <calcPr fullCalcOnLoad="1"/>
</workbook>
</file>

<file path=xl/sharedStrings.xml><?xml version="1.0" encoding="utf-8"?>
<sst xmlns="http://schemas.openxmlformats.org/spreadsheetml/2006/main" count="157" uniqueCount="152">
  <si>
    <t>Organizace</t>
  </si>
  <si>
    <t>zisk</t>
  </si>
  <si>
    <t>ztráta</t>
  </si>
  <si>
    <t>Výnosy</t>
  </si>
  <si>
    <t>Náklady</t>
  </si>
  <si>
    <t>Příspěvek na provoz</t>
  </si>
  <si>
    <t>rezervní fond</t>
  </si>
  <si>
    <t>fond odměn</t>
  </si>
  <si>
    <t>(v tis. Kč)</t>
  </si>
  <si>
    <t>Kap. 14 - školství</t>
  </si>
  <si>
    <t>Celkem</t>
  </si>
  <si>
    <t>Kap. 10 - doprava</t>
  </si>
  <si>
    <t>Kap. 15 - zdravotnictví</t>
  </si>
  <si>
    <t>Zdravotnická záchranná služba KHK</t>
  </si>
  <si>
    <t>Sdružení ozdravoven a léčeben okresu Trutnov</t>
  </si>
  <si>
    <t>Protialkoholní záchytná stanice KHK</t>
  </si>
  <si>
    <t>Kap. 16 - kultura</t>
  </si>
  <si>
    <t>Galerie výtvarného umění v Náchodě</t>
  </si>
  <si>
    <t>Regionální muzeum a galerie v Jičíně</t>
  </si>
  <si>
    <t>Regionální muzeum v Náchodě</t>
  </si>
  <si>
    <t>Kap. 28 - sociální věci</t>
  </si>
  <si>
    <t>Domov důchodců Černožice</t>
  </si>
  <si>
    <t>Domov důchodců Humburky</t>
  </si>
  <si>
    <t>Domov důchodců Tmavý Důl</t>
  </si>
  <si>
    <t>Domov důchodců Malá Čermná</t>
  </si>
  <si>
    <t>Domov důchodců Náchod</t>
  </si>
  <si>
    <t>Neroz-   děleno</t>
  </si>
  <si>
    <t>Léčebna pro dlouhodobě nemocné HK</t>
  </si>
  <si>
    <t>Návrh na rozd.VH do f. org.</t>
  </si>
  <si>
    <t>Galerie moderního umění v Hradci Králové</t>
  </si>
  <si>
    <t>Muzeum Východních Čech v Hradci Kr.</t>
  </si>
  <si>
    <t>Studijní a vědecká knihovna v Hradci Kr.</t>
  </si>
  <si>
    <t>Středisko amatérské kultury IMPULS HK</t>
  </si>
  <si>
    <t>Hvězdárna a planetárium v Hradci Kr.</t>
  </si>
  <si>
    <t>Hvězdárna v Úpici</t>
  </si>
  <si>
    <t>Muzeum a galerie Orlických hor</t>
  </si>
  <si>
    <t>Tabulka č. 6</t>
  </si>
  <si>
    <t xml:space="preserve"> Gymnázium Boženy Němcové, Hradec Králové, Pospíšilova tř. 324</t>
  </si>
  <si>
    <t xml:space="preserve"> Gymnázium J. K. Tyla, Hradec Králové, Tylovo nábř. 682</t>
  </si>
  <si>
    <t xml:space="preserve"> Gymnázium, Nový Bydžov, Komenského 77</t>
  </si>
  <si>
    <t xml:space="preserve"> Střední průmyslová škola stavební, Hradec Králové, Pospíšilova tř. 787</t>
  </si>
  <si>
    <t xml:space="preserve"> Dětský domov a školní jídelna, Nechanice, Hrádecká 267</t>
  </si>
  <si>
    <t xml:space="preserve"> Odborné učiliště, Hradec Králové, 17. listopadu 1212</t>
  </si>
  <si>
    <t xml:space="preserve"> Speciální základní škola, Chlumec nad Cidlinou, Smetanova 123</t>
  </si>
  <si>
    <t xml:space="preserve"> Základní škola, Nový Bydžov, F. Palackého 1240</t>
  </si>
  <si>
    <t xml:space="preserve"> Pedagogicko-psychologická poradna Královéhradeckého kraje</t>
  </si>
  <si>
    <t xml:space="preserve"> Plavecká škola Zéva, Hradec Králové, Eliščino nábř. 842</t>
  </si>
  <si>
    <t xml:space="preserve"> Školní jídelna, Hradec Králové, Hradecká 1219</t>
  </si>
  <si>
    <t xml:space="preserve"> Střední škola technická a řemeslná, Nový Bydžov, Dr. M. Tyrše 112</t>
  </si>
  <si>
    <t xml:space="preserve"> Střední škola potravinářská, Smiřice, Gen. Govorova 110</t>
  </si>
  <si>
    <t xml:space="preserve"> Lepařovo gymnázium, Jičín, Jiráskova 30</t>
  </si>
  <si>
    <t xml:space="preserve"> Masarykova obchodní akademie, Jičín, 17. listopadu 220</t>
  </si>
  <si>
    <t xml:space="preserve"> Střední průmyslová škola kamenická a sochařská, Hořice, Husova 675</t>
  </si>
  <si>
    <t xml:space="preserve"> Střední škola zahradnická, Kopidlno, náměstí Hilmarovo 1</t>
  </si>
  <si>
    <t xml:space="preserve"> Integrovaná střední škola, Nová Paka, Kumburská 846</t>
  </si>
  <si>
    <t xml:space="preserve"> Střední škola gastronomie a služeb, Nová Paka, Masarykovo nám. 2</t>
  </si>
  <si>
    <t xml:space="preserve"> Odborné učiliště a Praktická škola, Hořice, Havlíčkova 54</t>
  </si>
  <si>
    <t xml:space="preserve"> Střední odborné učiliště, Lázně Bělohrad, Zámecká 478</t>
  </si>
  <si>
    <t xml:space="preserve"> Základní škola, Hořice, Husova 11</t>
  </si>
  <si>
    <t xml:space="preserve"> Základní škola, Jičín, Soudná 12</t>
  </si>
  <si>
    <t xml:space="preserve"> Gymnázium, Broumov, Hradební 218</t>
  </si>
  <si>
    <t xml:space="preserve"> Gymnázium a Střední odborná škola, Jaroměř, Lužická 423</t>
  </si>
  <si>
    <t xml:space="preserve"> Jiráskovo gymnázium, Náchod, Řezníčkova 451</t>
  </si>
  <si>
    <t xml:space="preserve"> Obchodní akademie, Náchod, Denisovo nábřeží 673</t>
  </si>
  <si>
    <t xml:space="preserve"> Střední škola a Základní škola, Nové Město nad Metují</t>
  </si>
  <si>
    <t xml:space="preserve"> Základní škola speciální, Jaroměř, Palackého 142</t>
  </si>
  <si>
    <t xml:space="preserve"> Střední průmyslová škola, Hronov, Hostovského 910</t>
  </si>
  <si>
    <t xml:space="preserve"> Základní škola, Broumov, Kladská 164</t>
  </si>
  <si>
    <t xml:space="preserve"> Základní škola praktická, Jaroměř, Komenského 392</t>
  </si>
  <si>
    <t xml:space="preserve"> Střední škola řemeslná, Jaroměř, Studničkova 260</t>
  </si>
  <si>
    <t xml:space="preserve"> Gymnázium, Dobruška, Pulická 779</t>
  </si>
  <si>
    <t xml:space="preserve"> Dětský domov, Potštejn, Českých bratří 141</t>
  </si>
  <si>
    <t xml:space="preserve"> Dětský domov a školní jídelna, Sedloňov 153</t>
  </si>
  <si>
    <t xml:space="preserve"> Základní škola, Dobruška, Opočenská 115</t>
  </si>
  <si>
    <t xml:space="preserve"> Gymnázium, Dvůr Králové nad Labem, nám. Odboje 304</t>
  </si>
  <si>
    <t xml:space="preserve"> Gymnázium, Trutnov, Jiráskovo náměstí 325</t>
  </si>
  <si>
    <t xml:space="preserve"> Gymnázium a Střední odborná škola, Hostinné, Horská 309</t>
  </si>
  <si>
    <t xml:space="preserve"> Gymnázium, Vrchlabí, Komenského 586</t>
  </si>
  <si>
    <t xml:space="preserve"> Obchodní akademie, Trutnov, Malé náměstí 158</t>
  </si>
  <si>
    <t xml:space="preserve"> Střední průmyslová škola, Trutnov, Školní 101</t>
  </si>
  <si>
    <t xml:space="preserve"> Mateřská škola speciální, Trutnov, Na Struze 124</t>
  </si>
  <si>
    <t xml:space="preserve"> Dětský domov a školní jídelna, Vrchlabí, Žižkova 497</t>
  </si>
  <si>
    <t xml:space="preserve"> Dětský domov, základní škola a školní jídelna, Dolní Lánov 240</t>
  </si>
  <si>
    <t xml:space="preserve"> Speciální základní škola Augustina Bartoše</t>
  </si>
  <si>
    <t xml:space="preserve"> Mateřská škola, Základní škola a Praktická škola, Trutnov</t>
  </si>
  <si>
    <t xml:space="preserve"> Základní škola a Mateřská škola, Vrchlabí, Krkonošská 230</t>
  </si>
  <si>
    <t xml:space="preserve"> Přehled o hospodaření příspěvkových organizací zřízených Královéhradeckým krajem za rok 2013</t>
  </si>
  <si>
    <t xml:space="preserve"> Obchodní akademie, Střední odborná škola a Jazyková škola s právem státní jazykové zkoušky, Hradec Králové</t>
  </si>
  <si>
    <t xml:space="preserve"> Střední odborná škola veterinární, Hradec Králové - Kukleny, Pražská 68</t>
  </si>
  <si>
    <t xml:space="preserve"> Střední odborná škola a Střední odborné učiliště, Hradec Králové, Hradební 1029</t>
  </si>
  <si>
    <t xml:space="preserve"> Střední odborná škola a Střední odborné učiliště, Hradec Králové, Vocelova 1338</t>
  </si>
  <si>
    <t xml:space="preserve"> Vyšší odborná škola a Střední odborná škola, Nový Bydžov, Jana Maláta 1869</t>
  </si>
  <si>
    <t xml:space="preserve"> Vyšší odborná škola zdravotnická a Střední zdravotnická škola, Hradec Králové, Komenského 234</t>
  </si>
  <si>
    <t xml:space="preserve"> Střední uměleckoprůmyslová škola hudebních nástrojů a nábytku, Hradec Králové, 17. listopadu 1202</t>
  </si>
  <si>
    <t xml:space="preserve"> Střední škola služeb, obchodu a gastronomie, Hradec Králové, Velká 3</t>
  </si>
  <si>
    <t xml:space="preserve"> Domov mládeže, internát a školní jídelna, Hradec Králové, Vocelova 1469/5</t>
  </si>
  <si>
    <t xml:space="preserve"> Mateřská škola, Speciální základní škola a Praktická škola, Hradec Králové</t>
  </si>
  <si>
    <t xml:space="preserve"> Základní škola a Mateřská škola při Fakultní nemocnici, Hradec Králové, Sokolská 581</t>
  </si>
  <si>
    <t xml:space="preserve"> Střední škola, Základní škola a Mateřská škola, Hradec Králové, Štefánikova 549</t>
  </si>
  <si>
    <t xml:space="preserve"> Školské zařízení pro další vzdělávání pedagogických pracovníků Královéhradeckého kraje, Hradec Králové, Štefánikova 566</t>
  </si>
  <si>
    <t xml:space="preserve"> Gymnázium, střední odborná škola, střední odborné učiliště a vyšší odborná škola, Hořice</t>
  </si>
  <si>
    <t xml:space="preserve"> Gymnázium a Střední odborná škola pedagogická, Nová Paka, Kumburská 740</t>
  </si>
  <si>
    <t xml:space="preserve"> Vyšší odborná škola a Střední průmyslová škola, Jičín, Pod Koželuhy 100</t>
  </si>
  <si>
    <t xml:space="preserve"> Základní škola při dětské lázeňské léčebně, Lázně Bělohrad, Lázeňská 146</t>
  </si>
  <si>
    <t xml:space="preserve"> Vyšší odborná škola stavební a Střední průmyslová škola stavební arch. Jana Letzela, Náchod, Pražská 931</t>
  </si>
  <si>
    <t xml:space="preserve"> Střední škola propagační tvorby a polygrafie, Velké Poříčí, Náchodská 285</t>
  </si>
  <si>
    <t xml:space="preserve"> Dětský domov, mateřská škola a školní jídelna, Broumov, třída Masarykova 246</t>
  </si>
  <si>
    <t xml:space="preserve"> Střední škola hotelnictví a společného stravování, Teplice nad Metují</t>
  </si>
  <si>
    <t xml:space="preserve"> Střední škola oděvní, služeb a ekonomiky, Červený Kostelec, 17. listopadu 1197</t>
  </si>
  <si>
    <t xml:space="preserve"> Střední průmyslová škola, střední odborná škola a střední odborné učiliště, Nové Město nad Metují, Školní 1377</t>
  </si>
  <si>
    <t xml:space="preserve"> Základní škola a Mateřská škola Josefa Zemana, Náchod, Jiráskova 461</t>
  </si>
  <si>
    <t xml:space="preserve"> Gymnázium Františka Martina Pelcla, Rychnov nad Kněžnou, Hrdinů odboje 36</t>
  </si>
  <si>
    <t xml:space="preserve"> Vyšší odborná škola a Střední průmyslová škola, Rychnov nad Kněžnou, U Stadionu 1166</t>
  </si>
  <si>
    <t xml:space="preserve"> Střední průmyslová škola elektrotechniky a informačních technologií, Dobruška, Čs. odboje 670</t>
  </si>
  <si>
    <t xml:space="preserve"> Obchodní akademie T. G. Masaryka, Kostelec nad Orlicí, Komenského 522</t>
  </si>
  <si>
    <t xml:space="preserve"> Střední škola zemědělská a ekologická a střední odborné učiliště chladicí a klimatizační techniky, Kostelec nad Orlicí</t>
  </si>
  <si>
    <t xml:space="preserve"> Základní škola a Praktická škola, Rychnov nad Kněžnou, Kolowratská 485</t>
  </si>
  <si>
    <t xml:space="preserve"> Základní škola, Kostelec nad Orlicí, Pelclova 279</t>
  </si>
  <si>
    <t xml:space="preserve"> Vyšší odborná škola zdravotnická a Střední zdravotnická škola, Trutnov, Procházkova 303</t>
  </si>
  <si>
    <t xml:space="preserve"> Česká lesnická akademie Trutnov - střední škola a vyšší odborná škola</t>
  </si>
  <si>
    <t xml:space="preserve"> Střední škola informatiky a služeb, Dvůr Králové nad Labem, Elišky Krásnohorské 2069</t>
  </si>
  <si>
    <t xml:space="preserve"> Střední odborná škola a Střední odborné učiliště, Vrchlabí, Krkonošská 265</t>
  </si>
  <si>
    <t xml:space="preserve"> Střední odborná škola a Střední odborné učiliště, Trutnov, Volanovská 243</t>
  </si>
  <si>
    <t xml:space="preserve"> Odborné učiliště a Základní škola Sluneční, Hostinné, Mládežnická 329</t>
  </si>
  <si>
    <t xml:space="preserve"> Základní škola a Praktická škola, Dvůr Králové nad Labem, Přemyslova 479</t>
  </si>
  <si>
    <t xml:space="preserve"> Základní škola a Mateřská škola při dětské léčebně, Janské Lázně, Horní promenáda 268</t>
  </si>
  <si>
    <t xml:space="preserve"> Základní škola logopedická a Mateřská škola logopedická, Choustníkovo Hradiště 161</t>
  </si>
  <si>
    <t xml:space="preserve">Domov důchodců Albrechtice </t>
  </si>
  <si>
    <t>Domov důchodců  Borohrádek</t>
  </si>
  <si>
    <t xml:space="preserve">Domov důchodců  Dvůr Králové </t>
  </si>
  <si>
    <t>Domov důchodců  Hradec Králové</t>
  </si>
  <si>
    <t>Domov důchodců  "V Podzámčí"</t>
  </si>
  <si>
    <t>Domov důchodců  Lampertice</t>
  </si>
  <si>
    <t>Domov důchodců  Pilníkov</t>
  </si>
  <si>
    <t>Domov důchodců  Vrchlabí</t>
  </si>
  <si>
    <t xml:space="preserve">Ústav sociální péče Hajnice </t>
  </si>
  <si>
    <t>ÚSP TP Hořice</t>
  </si>
  <si>
    <t>ÚSP Chotělice</t>
  </si>
  <si>
    <t>ÚSP Kvasiny</t>
  </si>
  <si>
    <t>ÚSP Opočno</t>
  </si>
  <si>
    <t>ÚSP Rokytnice v O.h.</t>
  </si>
  <si>
    <t>ÚSP Domečky,  Rychnov n. Kn.</t>
  </si>
  <si>
    <t>Ústav sociální péče Skřivany</t>
  </si>
  <si>
    <t>Domovy Na Třešňovce Česká Skalice</t>
  </si>
  <si>
    <t>Domov důchodců Police</t>
  </si>
  <si>
    <t xml:space="preserve">Domov důchodců Teplice </t>
  </si>
  <si>
    <t>Léčebna dlouhouhodobě nemocných Opočno</t>
  </si>
  <si>
    <t>Kap. 21 - investice a evropské projekty</t>
  </si>
  <si>
    <t>Správa silnic Královéhradeckého kraje</t>
  </si>
  <si>
    <t>Centrum EP, Hradec Králové</t>
  </si>
  <si>
    <t>Návrh na
 řešení ztráty</t>
  </si>
  <si>
    <t>Výsl.hospodaření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</si>
</sst>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#,##0.000"/>
    <numFmt numFmtId="168" formatCode="#,##0.00_ ;\-#,##0.00\ "/>
    <numFmt numFmtId="169" formatCode="###,###,###,##0.00"/>
    <numFmt numFmtId="170" formatCode="###,###,###,##0.0"/>
    <numFmt numFmtId="171" formatCode="_-* #,##0\ _K_č_-;\-* #,##0\ _K_č_-;_-* &quot;-&quot;??\ _K_č_-;_-@_-"/>
  </numFmts>
  <fonts count="49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62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theme="3" tint="0.39998000860214233"/>
      <name val="Arial CE"/>
      <family val="0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/>
    </xf>
    <xf numFmtId="2" fontId="0" fillId="0" borderId="14" xfId="0" applyNumberFormat="1" applyBorder="1" applyAlignment="1">
      <alignment horizontal="left"/>
    </xf>
    <xf numFmtId="4" fontId="0" fillId="0" borderId="10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wrapText="1"/>
    </xf>
    <xf numFmtId="4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5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Fill="1" applyAlignment="1">
      <alignment/>
    </xf>
    <xf numFmtId="4" fontId="0" fillId="0" borderId="0" xfId="0" applyNumberFormat="1" applyBorder="1" applyAlignment="1">
      <alignment/>
    </xf>
    <xf numFmtId="2" fontId="0" fillId="0" borderId="15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shrinkToFit="1"/>
    </xf>
    <xf numFmtId="2" fontId="0" fillId="0" borderId="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34" borderId="10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2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 locked="0"/>
    </xf>
    <xf numFmtId="0" fontId="6" fillId="0" borderId="13" xfId="47" applyFont="1" applyBorder="1" applyAlignment="1">
      <alignment shrinkToFit="1"/>
      <protection/>
    </xf>
    <xf numFmtId="4" fontId="0" fillId="0" borderId="16" xfId="0" applyNumberFormat="1" applyBorder="1" applyAlignment="1">
      <alignment/>
    </xf>
    <xf numFmtId="4" fontId="0" fillId="0" borderId="13" xfId="0" applyNumberFormat="1" applyFont="1" applyBorder="1" applyAlignment="1">
      <alignment/>
    </xf>
    <xf numFmtId="0" fontId="6" fillId="0" borderId="13" xfId="47" applyFont="1" applyBorder="1">
      <alignment/>
      <protection/>
    </xf>
    <xf numFmtId="0" fontId="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4" fontId="0" fillId="0" borderId="15" xfId="0" applyNumberFormat="1" applyBorder="1" applyAlignment="1">
      <alignment horizontal="left"/>
    </xf>
    <xf numFmtId="0" fontId="2" fillId="0" borderId="14" xfId="0" applyFont="1" applyBorder="1" applyAlignment="1">
      <alignment shrinkToFit="1"/>
    </xf>
    <xf numFmtId="2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12" borderId="15" xfId="0" applyFont="1" applyFill="1" applyBorder="1" applyAlignment="1">
      <alignment/>
    </xf>
    <xf numFmtId="0" fontId="2" fillId="12" borderId="13" xfId="0" applyFont="1" applyFill="1" applyBorder="1" applyAlignment="1">
      <alignment/>
    </xf>
    <xf numFmtId="0" fontId="2" fillId="12" borderId="15" xfId="0" applyFont="1" applyFill="1" applyBorder="1" applyAlignment="1">
      <alignment shrinkToFit="1"/>
    </xf>
    <xf numFmtId="4" fontId="48" fillId="35" borderId="10" xfId="0" applyNumberFormat="1" applyFont="1" applyFill="1" applyBorder="1" applyAlignment="1">
      <alignment shrinkToFit="1"/>
    </xf>
    <xf numFmtId="169" fontId="0" fillId="35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4" fontId="48" fillId="35" borderId="11" xfId="0" applyNumberFormat="1" applyFont="1" applyFill="1" applyBorder="1" applyAlignment="1">
      <alignment shrinkToFit="1"/>
    </xf>
    <xf numFmtId="169" fontId="0" fillId="35" borderId="11" xfId="0" applyNumberFormat="1" applyFont="1" applyFill="1" applyBorder="1" applyAlignment="1">
      <alignment/>
    </xf>
    <xf numFmtId="0" fontId="2" fillId="12" borderId="16" xfId="0" applyFont="1" applyFill="1" applyBorder="1" applyAlignment="1">
      <alignment/>
    </xf>
    <xf numFmtId="0" fontId="2" fillId="0" borderId="14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48" fillId="35" borderId="13" xfId="0" applyNumberFormat="1" applyFont="1" applyFill="1" applyBorder="1" applyAlignment="1">
      <alignment shrinkToFit="1"/>
    </xf>
    <xf numFmtId="169" fontId="0" fillId="35" borderId="13" xfId="0" applyNumberFormat="1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1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6" fillId="0" borderId="10" xfId="47" applyFont="1" applyBorder="1" applyAlignment="1">
      <alignment shrinkToFit="1"/>
      <protection/>
    </xf>
    <xf numFmtId="0" fontId="48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34" borderId="10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34" borderId="13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8" fillId="0" borderId="14" xfId="0" applyNumberFormat="1" applyFont="1" applyBorder="1" applyAlignment="1">
      <alignment/>
    </xf>
    <xf numFmtId="4" fontId="48" fillId="35" borderId="15" xfId="0" applyNumberFormat="1" applyFont="1" applyFill="1" applyBorder="1" applyAlignment="1">
      <alignment shrinkToFit="1"/>
    </xf>
    <xf numFmtId="169" fontId="0" fillId="35" borderId="15" xfId="0" applyNumberFormat="1" applyFont="1" applyFill="1" applyBorder="1" applyAlignment="1">
      <alignment/>
    </xf>
    <xf numFmtId="2" fontId="0" fillId="0" borderId="15" xfId="0" applyNumberFormat="1" applyBorder="1" applyAlignment="1">
      <alignment/>
    </xf>
    <xf numFmtId="0" fontId="48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 shrinkToFit="1"/>
    </xf>
    <xf numFmtId="2" fontId="1" fillId="0" borderId="14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2" fontId="0" fillId="0" borderId="16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29" sqref="H29"/>
    </sheetView>
  </sheetViews>
  <sheetFormatPr defaultColWidth="9.00390625" defaultRowHeight="12.75"/>
  <cols>
    <col min="1" max="1" width="52.75390625" style="0" customWidth="1"/>
    <col min="2" max="2" width="10.375" style="3" customWidth="1"/>
    <col min="3" max="3" width="11.625" style="3" customWidth="1"/>
    <col min="4" max="4" width="11.375" style="3" customWidth="1"/>
    <col min="5" max="5" width="10.125" style="0" customWidth="1"/>
    <col min="6" max="6" width="5.75390625" style="0" customWidth="1"/>
    <col min="7" max="7" width="10.25390625" style="3" customWidth="1"/>
    <col min="8" max="8" width="9.375" style="3" customWidth="1"/>
    <col min="9" max="9" width="8.375" style="3" customWidth="1"/>
    <col min="10" max="10" width="13.375" style="0" customWidth="1"/>
  </cols>
  <sheetData>
    <row r="1" spans="1:10" ht="12.75">
      <c r="A1" s="1"/>
      <c r="B1" s="2"/>
      <c r="C1" s="2"/>
      <c r="D1" s="2"/>
      <c r="E1" s="1"/>
      <c r="F1" s="1"/>
      <c r="G1" s="2"/>
      <c r="H1" s="2"/>
      <c r="I1" s="2"/>
      <c r="J1" s="7" t="s">
        <v>36</v>
      </c>
    </row>
    <row r="3" spans="1:10" ht="27.75" customHeight="1">
      <c r="A3" s="97" t="s">
        <v>86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14.25" customHeight="1">
      <c r="A4" s="98" t="s">
        <v>8</v>
      </c>
      <c r="B4" s="98"/>
      <c r="C4" s="98"/>
      <c r="D4" s="98"/>
      <c r="E4" s="98"/>
      <c r="F4" s="98"/>
      <c r="G4" s="98"/>
      <c r="H4" s="98"/>
      <c r="I4" s="98"/>
      <c r="J4" s="98"/>
    </row>
    <row r="5" ht="11.25" customHeight="1" thickBot="1"/>
    <row r="6" spans="1:10" ht="15" customHeight="1" thickBot="1">
      <c r="A6" s="92" t="s">
        <v>0</v>
      </c>
      <c r="B6" s="94" t="s">
        <v>3</v>
      </c>
      <c r="C6" s="109" t="s">
        <v>5</v>
      </c>
      <c r="D6" s="94" t="s">
        <v>4</v>
      </c>
      <c r="E6" s="90" t="s">
        <v>151</v>
      </c>
      <c r="F6" s="91"/>
      <c r="G6" s="99" t="s">
        <v>28</v>
      </c>
      <c r="H6" s="99"/>
      <c r="I6" s="106" t="s">
        <v>26</v>
      </c>
      <c r="J6" s="100" t="s">
        <v>150</v>
      </c>
    </row>
    <row r="7" spans="1:10" ht="12.75">
      <c r="A7" s="105"/>
      <c r="B7" s="105"/>
      <c r="C7" s="110"/>
      <c r="D7" s="95"/>
      <c r="E7" s="92" t="s">
        <v>1</v>
      </c>
      <c r="F7" s="92" t="s">
        <v>2</v>
      </c>
      <c r="G7" s="103" t="s">
        <v>6</v>
      </c>
      <c r="H7" s="103" t="s">
        <v>7</v>
      </c>
      <c r="I7" s="107"/>
      <c r="J7" s="101"/>
    </row>
    <row r="8" spans="1:10" ht="8.25" customHeight="1" thickBot="1">
      <c r="A8" s="93"/>
      <c r="B8" s="93"/>
      <c r="C8" s="111"/>
      <c r="D8" s="96"/>
      <c r="E8" s="93"/>
      <c r="F8" s="93"/>
      <c r="G8" s="104"/>
      <c r="H8" s="104"/>
      <c r="I8" s="108"/>
      <c r="J8" s="102"/>
    </row>
    <row r="9" spans="1:10" ht="12.75" customHeight="1">
      <c r="A9" s="51" t="s">
        <v>11</v>
      </c>
      <c r="B9" s="28"/>
      <c r="C9" s="12"/>
      <c r="D9" s="12"/>
      <c r="E9" s="12"/>
      <c r="F9" s="12"/>
      <c r="G9" s="12"/>
      <c r="H9" s="13"/>
      <c r="I9" s="13"/>
      <c r="J9" s="13"/>
    </row>
    <row r="10" spans="1:10" ht="12.75">
      <c r="A10" s="41" t="s">
        <v>148</v>
      </c>
      <c r="B10" s="17">
        <v>137960.9</v>
      </c>
      <c r="C10" s="17">
        <v>19500</v>
      </c>
      <c r="D10" s="17">
        <v>156614.3</v>
      </c>
      <c r="E10" s="17">
        <f>B10+C10-D10</f>
        <v>846.6000000000058</v>
      </c>
      <c r="F10" s="17"/>
      <c r="G10" s="17">
        <v>846.6</v>
      </c>
      <c r="H10" s="17"/>
      <c r="I10" s="17"/>
      <c r="J10" s="15"/>
    </row>
    <row r="11" spans="1:10" ht="13.5" thickBot="1">
      <c r="A11" s="11" t="s">
        <v>10</v>
      </c>
      <c r="B11" s="18">
        <f aca="true" t="shared" si="0" ref="B11:I11">B10</f>
        <v>137960.9</v>
      </c>
      <c r="C11" s="18">
        <f t="shared" si="0"/>
        <v>19500</v>
      </c>
      <c r="D11" s="18">
        <f t="shared" si="0"/>
        <v>156614.3</v>
      </c>
      <c r="E11" s="18">
        <f t="shared" si="0"/>
        <v>846.6000000000058</v>
      </c>
      <c r="F11" s="18">
        <f t="shared" si="0"/>
        <v>0</v>
      </c>
      <c r="G11" s="18">
        <f t="shared" si="0"/>
        <v>846.6</v>
      </c>
      <c r="H11" s="18">
        <f t="shared" si="0"/>
        <v>0</v>
      </c>
      <c r="I11" s="18">
        <f t="shared" si="0"/>
        <v>0</v>
      </c>
      <c r="J11" s="14"/>
    </row>
    <row r="12" spans="1:40" ht="12.75">
      <c r="A12" s="51" t="s">
        <v>12</v>
      </c>
      <c r="B12" s="23"/>
      <c r="C12" s="23"/>
      <c r="D12" s="23"/>
      <c r="E12" s="23"/>
      <c r="F12" s="23"/>
      <c r="G12" s="23"/>
      <c r="H12" s="23"/>
      <c r="I12" s="23"/>
      <c r="J12" s="1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2.75">
      <c r="A13" s="71" t="s">
        <v>14</v>
      </c>
      <c r="B13" s="81">
        <v>126169.7</v>
      </c>
      <c r="C13" s="81">
        <v>43169</v>
      </c>
      <c r="D13" s="81">
        <v>169338.7</v>
      </c>
      <c r="E13" s="81"/>
      <c r="F13" s="81"/>
      <c r="G13" s="81"/>
      <c r="H13" s="81"/>
      <c r="I13" s="81"/>
      <c r="J13" s="6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75">
      <c r="A14" s="72" t="s">
        <v>13</v>
      </c>
      <c r="B14" s="82">
        <v>109697.67</v>
      </c>
      <c r="C14" s="82">
        <v>155922</v>
      </c>
      <c r="D14" s="82">
        <v>265108.03</v>
      </c>
      <c r="E14" s="82">
        <f>B14+C14-D14</f>
        <v>511.63999999995576</v>
      </c>
      <c r="F14" s="82"/>
      <c r="G14" s="82">
        <v>211.64</v>
      </c>
      <c r="H14" s="82">
        <v>300</v>
      </c>
      <c r="I14" s="82"/>
      <c r="J14" s="1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75">
      <c r="A15" s="72" t="s">
        <v>15</v>
      </c>
      <c r="B15" s="82">
        <v>2635.5</v>
      </c>
      <c r="C15" s="82">
        <v>6000</v>
      </c>
      <c r="D15" s="82">
        <v>6770.6</v>
      </c>
      <c r="E15" s="82">
        <f>B15+C15-D15</f>
        <v>1864.8999999999996</v>
      </c>
      <c r="F15" s="82"/>
      <c r="G15" s="82"/>
      <c r="H15" s="82"/>
      <c r="I15" s="82">
        <v>1864.9</v>
      </c>
      <c r="J15" s="7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75">
      <c r="A16" s="72" t="s">
        <v>27</v>
      </c>
      <c r="B16" s="82">
        <v>42394.2</v>
      </c>
      <c r="C16" s="82">
        <v>7268</v>
      </c>
      <c r="D16" s="82">
        <v>49657.9</v>
      </c>
      <c r="E16" s="82">
        <f>B16+C16-D16</f>
        <v>4.299999999995634</v>
      </c>
      <c r="F16" s="82"/>
      <c r="G16" s="82">
        <v>4.3</v>
      </c>
      <c r="H16" s="82"/>
      <c r="I16" s="82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75">
      <c r="A17" s="72" t="s">
        <v>146</v>
      </c>
      <c r="B17" s="82">
        <v>22838.2</v>
      </c>
      <c r="C17" s="82">
        <v>2935</v>
      </c>
      <c r="D17" s="82">
        <v>25605.2</v>
      </c>
      <c r="E17" s="82">
        <f>B17+C17-D17</f>
        <v>168</v>
      </c>
      <c r="F17" s="82"/>
      <c r="G17" s="82">
        <v>68</v>
      </c>
      <c r="H17" s="82">
        <v>100</v>
      </c>
      <c r="I17" s="82"/>
      <c r="J17" s="2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10" ht="13.5" thickBot="1">
      <c r="A18" s="61" t="s">
        <v>10</v>
      </c>
      <c r="B18" s="38">
        <f aca="true" t="shared" si="1" ref="B18:I18">SUM(B13:B17)</f>
        <v>303735.27</v>
      </c>
      <c r="C18" s="38">
        <f t="shared" si="1"/>
        <v>215294</v>
      </c>
      <c r="D18" s="38">
        <f t="shared" si="1"/>
        <v>516480.43000000005</v>
      </c>
      <c r="E18" s="38">
        <f t="shared" si="1"/>
        <v>2548.839999999951</v>
      </c>
      <c r="F18" s="38">
        <f t="shared" si="1"/>
        <v>0</v>
      </c>
      <c r="G18" s="38">
        <f t="shared" si="1"/>
        <v>283.94</v>
      </c>
      <c r="H18" s="38">
        <f t="shared" si="1"/>
        <v>400</v>
      </c>
      <c r="I18" s="38">
        <f t="shared" si="1"/>
        <v>1864.9</v>
      </c>
      <c r="J18" s="61"/>
    </row>
    <row r="19" spans="1:10" ht="12.75">
      <c r="A19" s="52" t="s">
        <v>16</v>
      </c>
      <c r="B19" s="23"/>
      <c r="C19" s="23"/>
      <c r="D19" s="23"/>
      <c r="E19" s="23"/>
      <c r="F19" s="23"/>
      <c r="G19" s="23"/>
      <c r="H19" s="23"/>
      <c r="I19" s="23"/>
      <c r="J19" s="13"/>
    </row>
    <row r="20" spans="1:10" ht="12.75">
      <c r="A20" s="44" t="s">
        <v>29</v>
      </c>
      <c r="B20" s="21">
        <v>2302.6</v>
      </c>
      <c r="C20" s="21">
        <v>9245</v>
      </c>
      <c r="D20" s="21">
        <v>11008.8</v>
      </c>
      <c r="E20" s="32">
        <f aca="true" t="shared" si="2" ref="E20:E29">B20+C20-D20</f>
        <v>538.8000000000011</v>
      </c>
      <c r="F20" s="21"/>
      <c r="G20" s="21">
        <v>538.8</v>
      </c>
      <c r="H20" s="21"/>
      <c r="I20" s="21"/>
      <c r="J20" s="10"/>
    </row>
    <row r="21" spans="1:10" ht="12.75">
      <c r="A21" s="45" t="s">
        <v>17</v>
      </c>
      <c r="B21" s="17">
        <v>419.6</v>
      </c>
      <c r="C21" s="17">
        <v>4842</v>
      </c>
      <c r="D21" s="17">
        <v>5261.2</v>
      </c>
      <c r="E21" s="32">
        <f t="shared" si="2"/>
        <v>0.4000000000005457</v>
      </c>
      <c r="F21" s="17"/>
      <c r="G21" s="17">
        <v>0.4</v>
      </c>
      <c r="H21" s="17"/>
      <c r="I21" s="17"/>
      <c r="J21" s="10"/>
    </row>
    <row r="22" spans="1:10" ht="12.75">
      <c r="A22" s="45" t="s">
        <v>30</v>
      </c>
      <c r="B22" s="17">
        <v>11392.9</v>
      </c>
      <c r="C22" s="17">
        <v>25850</v>
      </c>
      <c r="D22" s="17">
        <v>36292.9</v>
      </c>
      <c r="E22" s="17">
        <f t="shared" si="2"/>
        <v>950</v>
      </c>
      <c r="F22" s="17"/>
      <c r="G22" s="17">
        <v>850</v>
      </c>
      <c r="H22" s="17">
        <v>100</v>
      </c>
      <c r="I22" s="17"/>
      <c r="J22" s="10"/>
    </row>
    <row r="23" spans="1:10" ht="12.75">
      <c r="A23" s="45" t="s">
        <v>31</v>
      </c>
      <c r="B23" s="17">
        <v>4329.3</v>
      </c>
      <c r="C23" s="17">
        <v>48180</v>
      </c>
      <c r="D23" s="17">
        <v>52427.6</v>
      </c>
      <c r="E23" s="32">
        <f t="shared" si="2"/>
        <v>81.70000000000437</v>
      </c>
      <c r="F23" s="17"/>
      <c r="G23" s="17">
        <v>81.7</v>
      </c>
      <c r="H23" s="17"/>
      <c r="I23" s="17"/>
      <c r="J23" s="10"/>
    </row>
    <row r="24" spans="1:10" ht="12.75">
      <c r="A24" s="45" t="s">
        <v>32</v>
      </c>
      <c r="B24" s="17">
        <v>1368.8</v>
      </c>
      <c r="C24" s="17">
        <v>4370</v>
      </c>
      <c r="D24" s="17">
        <v>5719</v>
      </c>
      <c r="E24" s="49">
        <f t="shared" si="2"/>
        <v>19.800000000000182</v>
      </c>
      <c r="F24" s="50"/>
      <c r="G24" s="50">
        <v>19.8</v>
      </c>
      <c r="H24" s="17"/>
      <c r="I24" s="17"/>
      <c r="J24" s="10"/>
    </row>
    <row r="25" spans="1:10" ht="12.75">
      <c r="A25" s="45" t="s">
        <v>33</v>
      </c>
      <c r="B25" s="17">
        <v>1617.8</v>
      </c>
      <c r="C25" s="17">
        <v>6100</v>
      </c>
      <c r="D25" s="17">
        <v>7615.3</v>
      </c>
      <c r="E25" s="32">
        <f t="shared" si="2"/>
        <v>102.5</v>
      </c>
      <c r="F25" s="17"/>
      <c r="G25" s="17">
        <v>102.5</v>
      </c>
      <c r="H25" s="17"/>
      <c r="I25" s="17"/>
      <c r="J25" s="10"/>
    </row>
    <row r="26" spans="1:10" ht="12.75">
      <c r="A26" s="45" t="s">
        <v>34</v>
      </c>
      <c r="B26" s="17">
        <v>566.2</v>
      </c>
      <c r="C26" s="17">
        <v>4950</v>
      </c>
      <c r="D26" s="17">
        <v>5331</v>
      </c>
      <c r="E26" s="32">
        <f t="shared" si="2"/>
        <v>185.19999999999982</v>
      </c>
      <c r="F26" s="17"/>
      <c r="G26" s="17">
        <v>185.2</v>
      </c>
      <c r="H26" s="17"/>
      <c r="I26" s="17"/>
      <c r="J26" s="15"/>
    </row>
    <row r="27" spans="1:10" ht="12.75">
      <c r="A27" s="45" t="s">
        <v>18</v>
      </c>
      <c r="B27" s="17">
        <v>5315.5</v>
      </c>
      <c r="C27" s="17">
        <v>6650</v>
      </c>
      <c r="D27" s="17">
        <v>11965.5</v>
      </c>
      <c r="E27" s="32">
        <f t="shared" si="2"/>
        <v>0</v>
      </c>
      <c r="F27" s="17"/>
      <c r="G27" s="17">
        <v>0</v>
      </c>
      <c r="H27" s="17"/>
      <c r="I27" s="17"/>
      <c r="J27" s="10"/>
    </row>
    <row r="28" spans="1:10" ht="12.75" customHeight="1">
      <c r="A28" s="45" t="s">
        <v>19</v>
      </c>
      <c r="B28" s="17">
        <v>3016.9</v>
      </c>
      <c r="C28" s="17">
        <v>5780</v>
      </c>
      <c r="D28" s="17">
        <v>8739.2</v>
      </c>
      <c r="E28" s="32">
        <f t="shared" si="2"/>
        <v>57.69999999999891</v>
      </c>
      <c r="F28" s="17"/>
      <c r="G28" s="17">
        <v>0</v>
      </c>
      <c r="H28" s="17">
        <v>57.7</v>
      </c>
      <c r="I28" s="17"/>
      <c r="J28" s="10"/>
    </row>
    <row r="29" spans="1:10" ht="12.75">
      <c r="A29" s="45" t="s">
        <v>35</v>
      </c>
      <c r="B29" s="17">
        <v>3255.5</v>
      </c>
      <c r="C29" s="17">
        <v>8240</v>
      </c>
      <c r="D29" s="17">
        <v>11482.8</v>
      </c>
      <c r="E29" s="49">
        <f t="shared" si="2"/>
        <v>12.700000000000728</v>
      </c>
      <c r="F29" s="50"/>
      <c r="G29" s="50">
        <v>12.7</v>
      </c>
      <c r="H29" s="17"/>
      <c r="I29" s="17"/>
      <c r="J29" s="10"/>
    </row>
    <row r="30" spans="1:10" ht="13.5" thickBot="1">
      <c r="A30" s="11" t="s">
        <v>10</v>
      </c>
      <c r="B30" s="18">
        <f aca="true" t="shared" si="3" ref="B30:I30">SUM(B20:B29)</f>
        <v>33585.1</v>
      </c>
      <c r="C30" s="18">
        <f t="shared" si="3"/>
        <v>124207</v>
      </c>
      <c r="D30" s="18">
        <f t="shared" si="3"/>
        <v>155843.3</v>
      </c>
      <c r="E30" s="18">
        <f t="shared" si="3"/>
        <v>1948.8000000000056</v>
      </c>
      <c r="F30" s="18">
        <f t="shared" si="3"/>
        <v>0</v>
      </c>
      <c r="G30" s="18">
        <f t="shared" si="3"/>
        <v>1791.1</v>
      </c>
      <c r="H30" s="18">
        <f t="shared" si="3"/>
        <v>157.7</v>
      </c>
      <c r="I30" s="18">
        <f t="shared" si="3"/>
        <v>0</v>
      </c>
      <c r="J30" s="11"/>
    </row>
    <row r="31" spans="1:10" ht="12.75">
      <c r="A31" s="51" t="s">
        <v>147</v>
      </c>
      <c r="B31" s="79"/>
      <c r="C31" s="79"/>
      <c r="D31" s="79"/>
      <c r="E31" s="79"/>
      <c r="F31" s="79"/>
      <c r="G31" s="79"/>
      <c r="H31" s="79"/>
      <c r="I31" s="23"/>
      <c r="J31" s="19"/>
    </row>
    <row r="32" spans="1:10" ht="12.75">
      <c r="A32" s="73" t="s">
        <v>149</v>
      </c>
      <c r="B32" s="50">
        <v>4250</v>
      </c>
      <c r="C32" s="50">
        <v>29888</v>
      </c>
      <c r="D32" s="50">
        <v>33829</v>
      </c>
      <c r="E32" s="50">
        <v>309</v>
      </c>
      <c r="F32" s="80"/>
      <c r="G32" s="50">
        <v>169</v>
      </c>
      <c r="H32" s="50">
        <v>140</v>
      </c>
      <c r="I32" s="17"/>
      <c r="J32" s="20"/>
    </row>
    <row r="33" spans="1:10" ht="13.5" thickBot="1">
      <c r="A33" s="11" t="s">
        <v>10</v>
      </c>
      <c r="B33" s="18">
        <f aca="true" t="shared" si="4" ref="B33:I33">B32</f>
        <v>4250</v>
      </c>
      <c r="C33" s="18">
        <f t="shared" si="4"/>
        <v>29888</v>
      </c>
      <c r="D33" s="18">
        <f t="shared" si="4"/>
        <v>33829</v>
      </c>
      <c r="E33" s="18">
        <f t="shared" si="4"/>
        <v>309</v>
      </c>
      <c r="F33" s="18">
        <f t="shared" si="4"/>
        <v>0</v>
      </c>
      <c r="G33" s="18">
        <f t="shared" si="4"/>
        <v>169</v>
      </c>
      <c r="H33" s="18">
        <f t="shared" si="4"/>
        <v>140</v>
      </c>
      <c r="I33" s="18">
        <f t="shared" si="4"/>
        <v>0</v>
      </c>
      <c r="J33" s="14"/>
    </row>
    <row r="34" spans="1:10" ht="12.75">
      <c r="A34" s="60" t="s">
        <v>20</v>
      </c>
      <c r="B34" s="42"/>
      <c r="C34" s="42"/>
      <c r="D34" s="42"/>
      <c r="E34" s="42"/>
      <c r="F34" s="42"/>
      <c r="G34" s="42"/>
      <c r="H34" s="42"/>
      <c r="I34" s="42"/>
      <c r="J34" s="28"/>
    </row>
    <row r="35" spans="1:10" ht="12.75">
      <c r="A35" s="63" t="s">
        <v>127</v>
      </c>
      <c r="B35" s="17">
        <v>28376.85</v>
      </c>
      <c r="C35" s="17">
        <v>7747</v>
      </c>
      <c r="D35" s="17">
        <v>36117.46</v>
      </c>
      <c r="E35" s="17">
        <f>B35+C35-D35</f>
        <v>6.389999999999418</v>
      </c>
      <c r="F35" s="29"/>
      <c r="G35" s="17">
        <v>5.19</v>
      </c>
      <c r="H35" s="29">
        <v>1.2</v>
      </c>
      <c r="I35" s="29"/>
      <c r="J35" s="35"/>
    </row>
    <row r="36" spans="1:10" ht="12.75">
      <c r="A36" s="63" t="s">
        <v>128</v>
      </c>
      <c r="B36" s="17">
        <v>30406.35</v>
      </c>
      <c r="C36" s="17">
        <v>2016</v>
      </c>
      <c r="D36" s="17">
        <v>32361.7</v>
      </c>
      <c r="E36" s="17">
        <f>B36+C36-D36</f>
        <v>60.64999999999782</v>
      </c>
      <c r="F36" s="29"/>
      <c r="G36" s="17">
        <v>30.65</v>
      </c>
      <c r="H36" s="32">
        <v>30</v>
      </c>
      <c r="I36" s="46"/>
      <c r="J36" s="35"/>
    </row>
    <row r="37" spans="1:10" ht="12.75">
      <c r="A37" s="63" t="s">
        <v>21</v>
      </c>
      <c r="B37" s="17">
        <v>25396</v>
      </c>
      <c r="C37" s="17">
        <v>8333</v>
      </c>
      <c r="D37" s="17">
        <v>33729</v>
      </c>
      <c r="E37" s="17"/>
      <c r="F37" s="29"/>
      <c r="G37" s="17"/>
      <c r="H37" s="29"/>
      <c r="I37" s="29"/>
      <c r="J37" s="35"/>
    </row>
    <row r="38" spans="1:10" ht="12.75">
      <c r="A38" s="63" t="s">
        <v>129</v>
      </c>
      <c r="B38" s="17">
        <v>22034.8</v>
      </c>
      <c r="C38" s="17">
        <v>5079</v>
      </c>
      <c r="D38" s="17">
        <v>26907.03</v>
      </c>
      <c r="E38" s="17">
        <f>B38+C38-D38</f>
        <v>206.77000000000044</v>
      </c>
      <c r="F38" s="62"/>
      <c r="G38" s="17">
        <v>206.77</v>
      </c>
      <c r="H38" s="29"/>
      <c r="I38" s="29"/>
      <c r="J38" s="29"/>
    </row>
    <row r="39" spans="1:12" ht="13.5" thickBot="1">
      <c r="A39" s="64" t="s">
        <v>130</v>
      </c>
      <c r="B39" s="37">
        <v>77061.69</v>
      </c>
      <c r="C39" s="37">
        <v>15617</v>
      </c>
      <c r="D39" s="37">
        <v>92678.69</v>
      </c>
      <c r="E39" s="37"/>
      <c r="F39" s="65"/>
      <c r="G39" s="37"/>
      <c r="H39" s="65"/>
      <c r="I39" s="65"/>
      <c r="J39" s="66"/>
      <c r="L39" s="25"/>
    </row>
    <row r="40" spans="1:10" ht="12.75">
      <c r="A40" s="87" t="s">
        <v>22</v>
      </c>
      <c r="B40" s="23">
        <v>13923.58</v>
      </c>
      <c r="C40" s="23">
        <v>2742</v>
      </c>
      <c r="D40" s="23">
        <v>16649.6</v>
      </c>
      <c r="E40" s="23">
        <f aca="true" t="shared" si="5" ref="E40:E58">B40+C40-D40</f>
        <v>15.980000000003201</v>
      </c>
      <c r="F40" s="88"/>
      <c r="G40" s="23">
        <v>12.98</v>
      </c>
      <c r="H40" s="88">
        <v>3</v>
      </c>
      <c r="I40" s="88"/>
      <c r="J40" s="89"/>
    </row>
    <row r="41" spans="1:10" ht="12.75">
      <c r="A41" s="74" t="s">
        <v>131</v>
      </c>
      <c r="B41" s="21">
        <v>37742.59</v>
      </c>
      <c r="C41" s="21">
        <v>6233</v>
      </c>
      <c r="D41" s="21">
        <v>43939.88</v>
      </c>
      <c r="E41" s="21">
        <f t="shared" si="5"/>
        <v>35.70999999999913</v>
      </c>
      <c r="F41" s="34"/>
      <c r="G41" s="21">
        <v>7.14</v>
      </c>
      <c r="H41" s="75">
        <v>28.57</v>
      </c>
      <c r="I41" s="34"/>
      <c r="J41" s="43"/>
    </row>
    <row r="42" spans="1:10" ht="12.75">
      <c r="A42" s="63" t="s">
        <v>132</v>
      </c>
      <c r="B42" s="17">
        <v>15302.23</v>
      </c>
      <c r="C42" s="17">
        <v>971</v>
      </c>
      <c r="D42" s="17">
        <v>16245.82</v>
      </c>
      <c r="E42" s="17">
        <f t="shared" si="5"/>
        <v>27.409999999999854</v>
      </c>
      <c r="F42" s="29"/>
      <c r="G42" s="17">
        <v>27.41</v>
      </c>
      <c r="H42" s="32"/>
      <c r="I42" s="33"/>
      <c r="J42" s="35"/>
    </row>
    <row r="43" spans="1:10" ht="12.75">
      <c r="A43" s="63" t="s">
        <v>23</v>
      </c>
      <c r="B43" s="17">
        <v>28877</v>
      </c>
      <c r="C43" s="17">
        <v>5148</v>
      </c>
      <c r="D43" s="17">
        <v>33777</v>
      </c>
      <c r="E43" s="17">
        <f t="shared" si="5"/>
        <v>248</v>
      </c>
      <c r="F43" s="29"/>
      <c r="G43" s="17">
        <v>148</v>
      </c>
      <c r="H43" s="32">
        <v>100</v>
      </c>
      <c r="I43" s="29"/>
      <c r="J43" s="35"/>
    </row>
    <row r="44" spans="1:10" ht="12.75">
      <c r="A44" s="63" t="s">
        <v>133</v>
      </c>
      <c r="B44" s="17">
        <v>12302.89</v>
      </c>
      <c r="C44" s="17">
        <v>2719</v>
      </c>
      <c r="D44" s="17">
        <v>14773.94</v>
      </c>
      <c r="E44" s="17">
        <f t="shared" si="5"/>
        <v>247.9499999999989</v>
      </c>
      <c r="F44" s="29"/>
      <c r="G44" s="17">
        <v>198.45</v>
      </c>
      <c r="H44" s="32">
        <v>49.5</v>
      </c>
      <c r="I44" s="29"/>
      <c r="J44" s="35"/>
    </row>
    <row r="45" spans="1:10" ht="12.75">
      <c r="A45" s="63" t="s">
        <v>134</v>
      </c>
      <c r="B45" s="21">
        <v>18532.32</v>
      </c>
      <c r="C45" s="21">
        <v>5608</v>
      </c>
      <c r="D45" s="21">
        <v>24138.55</v>
      </c>
      <c r="E45" s="21">
        <f t="shared" si="5"/>
        <v>1.7700000000004366</v>
      </c>
      <c r="F45" s="29"/>
      <c r="G45" s="21">
        <v>1.77</v>
      </c>
      <c r="H45" s="29"/>
      <c r="I45" s="29"/>
      <c r="J45" s="35"/>
    </row>
    <row r="46" spans="1:10" ht="12.75">
      <c r="A46" s="63" t="s">
        <v>135</v>
      </c>
      <c r="B46" s="17">
        <v>44385</v>
      </c>
      <c r="C46" s="17">
        <v>6344</v>
      </c>
      <c r="D46" s="17">
        <v>50318</v>
      </c>
      <c r="E46" s="17">
        <f t="shared" si="5"/>
        <v>411</v>
      </c>
      <c r="F46" s="33"/>
      <c r="G46" s="17">
        <v>329</v>
      </c>
      <c r="H46" s="32">
        <v>82</v>
      </c>
      <c r="I46" s="29"/>
      <c r="J46" s="35"/>
    </row>
    <row r="47" spans="1:10" ht="13.5" customHeight="1">
      <c r="A47" s="63" t="s">
        <v>136</v>
      </c>
      <c r="B47" s="17">
        <v>22435.544</v>
      </c>
      <c r="C47" s="17">
        <v>4467</v>
      </c>
      <c r="D47" s="17">
        <v>26850.403</v>
      </c>
      <c r="E47" s="17">
        <f t="shared" si="5"/>
        <v>52.14100000000326</v>
      </c>
      <c r="F47" s="29"/>
      <c r="G47" s="17">
        <v>12.141</v>
      </c>
      <c r="H47" s="29">
        <v>40</v>
      </c>
      <c r="I47" s="33"/>
      <c r="J47" s="35"/>
    </row>
    <row r="48" spans="1:10" ht="12.75">
      <c r="A48" s="63" t="s">
        <v>137</v>
      </c>
      <c r="B48" s="17">
        <v>22638.72</v>
      </c>
      <c r="C48" s="17">
        <v>4308</v>
      </c>
      <c r="D48" s="17">
        <v>26942.39</v>
      </c>
      <c r="E48" s="17">
        <f t="shared" si="5"/>
        <v>4.330000000001746</v>
      </c>
      <c r="F48" s="29"/>
      <c r="G48" s="17">
        <v>0.93</v>
      </c>
      <c r="H48" s="29">
        <v>3.4</v>
      </c>
      <c r="I48" s="29"/>
      <c r="J48" s="35"/>
    </row>
    <row r="49" spans="1:10" ht="12.75">
      <c r="A49" s="63" t="s">
        <v>138</v>
      </c>
      <c r="B49" s="17">
        <v>26628</v>
      </c>
      <c r="C49" s="17">
        <v>4501</v>
      </c>
      <c r="D49" s="17">
        <v>31024</v>
      </c>
      <c r="E49" s="17">
        <f t="shared" si="5"/>
        <v>105</v>
      </c>
      <c r="F49" s="29"/>
      <c r="G49" s="17">
        <v>80</v>
      </c>
      <c r="H49" s="29">
        <v>25</v>
      </c>
      <c r="I49" s="29"/>
      <c r="J49" s="35"/>
    </row>
    <row r="50" spans="1:10" ht="12.75">
      <c r="A50" s="63" t="s">
        <v>139</v>
      </c>
      <c r="B50" s="17">
        <v>29376.25</v>
      </c>
      <c r="C50" s="17">
        <v>8255</v>
      </c>
      <c r="D50" s="17">
        <v>37597.12</v>
      </c>
      <c r="E50" s="17">
        <f t="shared" si="5"/>
        <v>34.12999999999738</v>
      </c>
      <c r="F50" s="29"/>
      <c r="G50" s="17">
        <v>6.83</v>
      </c>
      <c r="H50" s="32">
        <v>27.3</v>
      </c>
      <c r="I50" s="29"/>
      <c r="J50" s="35"/>
    </row>
    <row r="51" spans="1:10" ht="12.75">
      <c r="A51" s="63" t="s">
        <v>140</v>
      </c>
      <c r="B51" s="17">
        <v>22528</v>
      </c>
      <c r="C51" s="17">
        <v>2663</v>
      </c>
      <c r="D51" s="17">
        <v>24239.4</v>
      </c>
      <c r="E51" s="17">
        <f t="shared" si="5"/>
        <v>951.5999999999985</v>
      </c>
      <c r="F51" s="29"/>
      <c r="G51" s="17">
        <v>925</v>
      </c>
      <c r="H51" s="32">
        <v>26.6</v>
      </c>
      <c r="I51" s="29"/>
      <c r="J51" s="35"/>
    </row>
    <row r="52" spans="1:10" ht="12.75">
      <c r="A52" s="63" t="s">
        <v>141</v>
      </c>
      <c r="B52" s="17">
        <v>31256.5</v>
      </c>
      <c r="C52" s="17">
        <v>5884</v>
      </c>
      <c r="D52" s="17">
        <v>37095.84</v>
      </c>
      <c r="E52" s="17">
        <f t="shared" si="5"/>
        <v>44.66000000000349</v>
      </c>
      <c r="F52" s="29"/>
      <c r="G52" s="17">
        <v>24.66</v>
      </c>
      <c r="H52" s="29">
        <v>20</v>
      </c>
      <c r="I52" s="29"/>
      <c r="J52" s="35"/>
    </row>
    <row r="53" spans="1:10" ht="12.75">
      <c r="A53" s="63" t="s">
        <v>142</v>
      </c>
      <c r="B53" s="17">
        <v>28404.59</v>
      </c>
      <c r="C53" s="17">
        <v>5110</v>
      </c>
      <c r="D53" s="17">
        <v>33221.57</v>
      </c>
      <c r="E53" s="17">
        <f t="shared" si="5"/>
        <v>293.0199999999968</v>
      </c>
      <c r="F53" s="29"/>
      <c r="G53" s="17">
        <v>58.6</v>
      </c>
      <c r="H53" s="32">
        <v>234.42</v>
      </c>
      <c r="I53" s="33"/>
      <c r="J53" s="35"/>
    </row>
    <row r="54" spans="1:10" ht="12.75">
      <c r="A54" s="63" t="s">
        <v>143</v>
      </c>
      <c r="B54" s="17">
        <v>39814.64</v>
      </c>
      <c r="C54" s="17">
        <v>7252</v>
      </c>
      <c r="D54" s="17">
        <v>46937.92</v>
      </c>
      <c r="E54" s="17">
        <f t="shared" si="5"/>
        <v>128.72000000000116</v>
      </c>
      <c r="F54" s="29"/>
      <c r="G54" s="17">
        <v>25.74</v>
      </c>
      <c r="H54" s="32">
        <v>102.98</v>
      </c>
      <c r="I54" s="29"/>
      <c r="J54" s="35"/>
    </row>
    <row r="55" spans="1:10" ht="12.75">
      <c r="A55" s="63" t="s">
        <v>24</v>
      </c>
      <c r="B55" s="21">
        <v>11977.73</v>
      </c>
      <c r="C55" s="21">
        <v>2933</v>
      </c>
      <c r="D55" s="21">
        <v>14870.25</v>
      </c>
      <c r="E55" s="21">
        <f t="shared" si="5"/>
        <v>40.47999999999956</v>
      </c>
      <c r="F55" s="29"/>
      <c r="G55" s="21">
        <v>25.48</v>
      </c>
      <c r="H55" s="29">
        <v>15</v>
      </c>
      <c r="I55" s="29"/>
      <c r="J55" s="35"/>
    </row>
    <row r="56" spans="1:10" ht="12.75">
      <c r="A56" s="63" t="s">
        <v>25</v>
      </c>
      <c r="B56" s="17">
        <v>35075.06</v>
      </c>
      <c r="C56" s="17">
        <v>6652</v>
      </c>
      <c r="D56" s="17">
        <v>41523.63</v>
      </c>
      <c r="E56" s="17">
        <f t="shared" si="5"/>
        <v>203.4300000000003</v>
      </c>
      <c r="F56" s="29"/>
      <c r="G56" s="17">
        <v>203.43</v>
      </c>
      <c r="H56" s="29"/>
      <c r="I56" s="29"/>
      <c r="J56" s="35"/>
    </row>
    <row r="57" spans="1:10" ht="12.75">
      <c r="A57" s="63" t="s">
        <v>144</v>
      </c>
      <c r="B57" s="17">
        <v>15067.56</v>
      </c>
      <c r="C57" s="17">
        <v>3769</v>
      </c>
      <c r="D57" s="17">
        <v>18744.76</v>
      </c>
      <c r="E57" s="17">
        <f t="shared" si="5"/>
        <v>91.79999999999927</v>
      </c>
      <c r="F57" s="29"/>
      <c r="G57" s="17">
        <v>41.8</v>
      </c>
      <c r="H57" s="29">
        <v>50</v>
      </c>
      <c r="I57" s="29"/>
      <c r="J57" s="35"/>
    </row>
    <row r="58" spans="1:10" ht="12.75">
      <c r="A58" s="63" t="s">
        <v>145</v>
      </c>
      <c r="B58" s="17">
        <v>20465</v>
      </c>
      <c r="C58" s="17">
        <v>5000</v>
      </c>
      <c r="D58" s="17">
        <v>25311</v>
      </c>
      <c r="E58" s="17">
        <f t="shared" si="5"/>
        <v>154</v>
      </c>
      <c r="F58" s="29"/>
      <c r="G58" s="17">
        <v>104</v>
      </c>
      <c r="H58" s="29">
        <v>50</v>
      </c>
      <c r="I58" s="46"/>
      <c r="J58" s="35"/>
    </row>
    <row r="59" spans="1:10" ht="13.5" thickBot="1">
      <c r="A59" s="61" t="s">
        <v>10</v>
      </c>
      <c r="B59" s="38">
        <f aca="true" t="shared" si="6" ref="B59:I59">SUM(B35:B58)</f>
        <v>660008.8940000001</v>
      </c>
      <c r="C59" s="38">
        <f t="shared" si="6"/>
        <v>129351</v>
      </c>
      <c r="D59" s="38">
        <f t="shared" si="6"/>
        <v>785994.953</v>
      </c>
      <c r="E59" s="38">
        <f t="shared" si="6"/>
        <v>3364.9410000000007</v>
      </c>
      <c r="F59" s="38">
        <f t="shared" si="6"/>
        <v>0</v>
      </c>
      <c r="G59" s="38">
        <f t="shared" si="6"/>
        <v>2475.971</v>
      </c>
      <c r="H59" s="38">
        <f t="shared" si="6"/>
        <v>888.97</v>
      </c>
      <c r="I59" s="38">
        <f t="shared" si="6"/>
        <v>0</v>
      </c>
      <c r="J59" s="38"/>
    </row>
    <row r="60" spans="1:10" ht="12.75">
      <c r="A60" s="53" t="s">
        <v>9</v>
      </c>
      <c r="B60" s="23"/>
      <c r="C60" s="23"/>
      <c r="D60" s="23"/>
      <c r="E60" s="23"/>
      <c r="F60" s="23"/>
      <c r="G60" s="23"/>
      <c r="H60" s="23"/>
      <c r="I60" s="47"/>
      <c r="J60" s="27"/>
    </row>
    <row r="61" spans="1:11" s="5" customFormat="1" ht="12.75">
      <c r="A61" s="67" t="s">
        <v>37</v>
      </c>
      <c r="B61" s="68">
        <v>1027.1200000000026</v>
      </c>
      <c r="C61" s="68">
        <v>27277.57</v>
      </c>
      <c r="D61" s="68">
        <v>27948.45</v>
      </c>
      <c r="E61" s="68">
        <v>356.24</v>
      </c>
      <c r="F61" s="21"/>
      <c r="G61" s="76">
        <v>319.22</v>
      </c>
      <c r="H61" s="76">
        <v>37.02</v>
      </c>
      <c r="I61" s="13"/>
      <c r="J61" s="13"/>
      <c r="K61" s="40"/>
    </row>
    <row r="62" spans="1:11" ht="12.75">
      <c r="A62" s="54" t="s">
        <v>38</v>
      </c>
      <c r="B62" s="55">
        <v>2584.0000000000036</v>
      </c>
      <c r="C62" s="55">
        <v>31810.24</v>
      </c>
      <c r="D62" s="55">
        <v>34082.77</v>
      </c>
      <c r="E62" s="55">
        <v>311.47</v>
      </c>
      <c r="F62" s="17"/>
      <c r="G62" s="56">
        <v>301.47</v>
      </c>
      <c r="H62" s="56">
        <v>10</v>
      </c>
      <c r="I62" s="10"/>
      <c r="J62" s="10"/>
      <c r="K62" s="40"/>
    </row>
    <row r="63" spans="1:11" ht="12.75">
      <c r="A63" s="54" t="s">
        <v>39</v>
      </c>
      <c r="B63" s="55">
        <v>165.53000000000065</v>
      </c>
      <c r="C63" s="55">
        <v>11763.88</v>
      </c>
      <c r="D63" s="55">
        <v>11735.8</v>
      </c>
      <c r="E63" s="55">
        <v>193.61</v>
      </c>
      <c r="F63" s="17"/>
      <c r="G63" s="56">
        <v>174.61</v>
      </c>
      <c r="H63" s="56">
        <v>19</v>
      </c>
      <c r="I63" s="10"/>
      <c r="J63" s="10"/>
      <c r="K63" s="40"/>
    </row>
    <row r="64" spans="1:11" ht="12.75">
      <c r="A64" s="54" t="s">
        <v>40</v>
      </c>
      <c r="B64" s="55">
        <v>2594.1399999999994</v>
      </c>
      <c r="C64" s="55">
        <v>31131.6</v>
      </c>
      <c r="D64" s="55">
        <v>33652.29</v>
      </c>
      <c r="E64" s="55">
        <v>73.45</v>
      </c>
      <c r="F64" s="17"/>
      <c r="G64" s="56">
        <v>73.45</v>
      </c>
      <c r="H64" s="56"/>
      <c r="I64" s="10"/>
      <c r="J64" s="30"/>
      <c r="K64" s="40"/>
    </row>
    <row r="65" spans="1:11" ht="12.75">
      <c r="A65" s="54" t="s">
        <v>87</v>
      </c>
      <c r="B65" s="55">
        <v>2452.739999999998</v>
      </c>
      <c r="C65" s="55">
        <v>30757.71</v>
      </c>
      <c r="D65" s="55">
        <v>33143.46</v>
      </c>
      <c r="E65" s="55">
        <v>66.99</v>
      </c>
      <c r="F65" s="17"/>
      <c r="G65" s="56">
        <v>60.39</v>
      </c>
      <c r="H65" s="56">
        <v>6.6</v>
      </c>
      <c r="I65" s="10"/>
      <c r="J65" s="10"/>
      <c r="K65" s="40"/>
    </row>
    <row r="66" spans="1:11" ht="12.75">
      <c r="A66" s="54" t="s">
        <v>88</v>
      </c>
      <c r="B66" s="55">
        <v>2134.2199999999975</v>
      </c>
      <c r="C66" s="55">
        <v>25130.47</v>
      </c>
      <c r="D66" s="55">
        <v>27231.61</v>
      </c>
      <c r="E66" s="55">
        <v>33.08</v>
      </c>
      <c r="F66" s="17"/>
      <c r="G66" s="56">
        <v>20.08</v>
      </c>
      <c r="H66" s="56">
        <v>13</v>
      </c>
      <c r="I66" s="10"/>
      <c r="J66" s="10"/>
      <c r="K66" s="40"/>
    </row>
    <row r="67" spans="1:11" ht="12.75">
      <c r="A67" s="54" t="s">
        <v>89</v>
      </c>
      <c r="B67" s="55">
        <v>8605.630000000005</v>
      </c>
      <c r="C67" s="55">
        <v>68149.87</v>
      </c>
      <c r="D67" s="55">
        <v>76184.31</v>
      </c>
      <c r="E67" s="55">
        <v>571.19</v>
      </c>
      <c r="F67" s="17"/>
      <c r="G67" s="56">
        <v>462.53</v>
      </c>
      <c r="H67" s="56">
        <v>108.66</v>
      </c>
      <c r="I67" s="10"/>
      <c r="J67" s="10"/>
      <c r="K67" s="40"/>
    </row>
    <row r="68" spans="1:11" ht="12.75">
      <c r="A68" s="54" t="s">
        <v>90</v>
      </c>
      <c r="B68" s="55">
        <v>9894.260000000002</v>
      </c>
      <c r="C68" s="55">
        <v>46556.77</v>
      </c>
      <c r="D68" s="55">
        <v>56044.97</v>
      </c>
      <c r="E68" s="55">
        <v>406.06</v>
      </c>
      <c r="F68" s="17"/>
      <c r="G68" s="56">
        <v>206.062</v>
      </c>
      <c r="H68" s="56">
        <v>200</v>
      </c>
      <c r="I68" s="10"/>
      <c r="J68" s="10"/>
      <c r="K68" s="40"/>
    </row>
    <row r="69" spans="1:11" ht="12.75">
      <c r="A69" s="54" t="s">
        <v>91</v>
      </c>
      <c r="B69" s="55">
        <v>1955.0999999999985</v>
      </c>
      <c r="C69" s="55">
        <v>15781.55</v>
      </c>
      <c r="D69" s="55">
        <v>17267.53</v>
      </c>
      <c r="E69" s="55">
        <v>469.12</v>
      </c>
      <c r="F69" s="17"/>
      <c r="G69" s="56">
        <v>300.16</v>
      </c>
      <c r="H69" s="56">
        <v>168.96</v>
      </c>
      <c r="I69" s="10"/>
      <c r="J69" s="10"/>
      <c r="K69" s="40"/>
    </row>
    <row r="70" spans="1:11" ht="12.75">
      <c r="A70" s="54" t="s">
        <v>92</v>
      </c>
      <c r="B70" s="55">
        <v>7740.630000000005</v>
      </c>
      <c r="C70" s="55">
        <v>60570.29</v>
      </c>
      <c r="D70" s="55">
        <v>68161.53</v>
      </c>
      <c r="E70" s="55">
        <v>149.39</v>
      </c>
      <c r="F70" s="17"/>
      <c r="G70" s="56">
        <v>119.39</v>
      </c>
      <c r="H70" s="56">
        <v>30</v>
      </c>
      <c r="I70" s="10"/>
      <c r="J70" s="10"/>
      <c r="K70" s="40"/>
    </row>
    <row r="71" spans="1:11" ht="12.75">
      <c r="A71" s="54" t="s">
        <v>93</v>
      </c>
      <c r="B71" s="55">
        <v>2121.39</v>
      </c>
      <c r="C71" s="55">
        <v>33611.99</v>
      </c>
      <c r="D71" s="55">
        <v>35592.549999999996</v>
      </c>
      <c r="E71" s="55">
        <v>140.83</v>
      </c>
      <c r="F71" s="17"/>
      <c r="G71" s="56">
        <v>132.83</v>
      </c>
      <c r="H71" s="56">
        <v>8</v>
      </c>
      <c r="I71" s="10"/>
      <c r="J71" s="10"/>
      <c r="K71" s="40"/>
    </row>
    <row r="72" spans="1:11" ht="12.75">
      <c r="A72" s="54" t="s">
        <v>94</v>
      </c>
      <c r="B72" s="55">
        <v>7256.4</v>
      </c>
      <c r="C72" s="55">
        <v>54975.04</v>
      </c>
      <c r="D72" s="55">
        <v>61893.630000000005</v>
      </c>
      <c r="E72" s="55">
        <v>337.81</v>
      </c>
      <c r="F72" s="17"/>
      <c r="G72" s="56">
        <v>337.81</v>
      </c>
      <c r="H72" s="56"/>
      <c r="I72" s="10"/>
      <c r="J72" s="10"/>
      <c r="K72" s="40"/>
    </row>
    <row r="73" spans="1:11" ht="12.75">
      <c r="A73" s="54" t="s">
        <v>41</v>
      </c>
      <c r="B73" s="55">
        <v>547.1399999999994</v>
      </c>
      <c r="C73" s="55">
        <v>14898.53</v>
      </c>
      <c r="D73" s="55">
        <v>14833.7</v>
      </c>
      <c r="E73" s="55">
        <v>611.97</v>
      </c>
      <c r="F73" s="17"/>
      <c r="G73" s="56">
        <v>596.07</v>
      </c>
      <c r="H73" s="56">
        <v>7</v>
      </c>
      <c r="I73" s="56">
        <v>8.9</v>
      </c>
      <c r="J73" s="10"/>
      <c r="K73" s="40"/>
    </row>
    <row r="74" spans="1:11" ht="12.75">
      <c r="A74" s="54" t="s">
        <v>95</v>
      </c>
      <c r="B74" s="55">
        <v>10232.21</v>
      </c>
      <c r="C74" s="55">
        <v>23634.36</v>
      </c>
      <c r="D74" s="55">
        <v>33394.350000000006</v>
      </c>
      <c r="E74" s="55">
        <v>472.22</v>
      </c>
      <c r="F74" s="17"/>
      <c r="G74" s="56">
        <v>472.22</v>
      </c>
      <c r="H74" s="56"/>
      <c r="I74" s="10"/>
      <c r="J74" s="10"/>
      <c r="K74" s="40"/>
    </row>
    <row r="75" spans="1:11" ht="12.75">
      <c r="A75" s="54" t="s">
        <v>42</v>
      </c>
      <c r="B75" s="55">
        <v>1974.2799999999988</v>
      </c>
      <c r="C75" s="55">
        <v>37663.51</v>
      </c>
      <c r="D75" s="55">
        <v>39626.950000000004</v>
      </c>
      <c r="E75" s="55">
        <v>10.84</v>
      </c>
      <c r="F75" s="17"/>
      <c r="G75" s="56">
        <v>10.84</v>
      </c>
      <c r="H75" s="56"/>
      <c r="I75" s="10"/>
      <c r="J75" s="13"/>
      <c r="K75" s="40"/>
    </row>
    <row r="76" spans="1:11" ht="13.5" thickBot="1">
      <c r="A76" s="58" t="s">
        <v>96</v>
      </c>
      <c r="B76" s="59">
        <v>433.8799999999974</v>
      </c>
      <c r="C76" s="59">
        <v>34875.73</v>
      </c>
      <c r="D76" s="59">
        <v>35307.88</v>
      </c>
      <c r="E76" s="59">
        <v>1.73</v>
      </c>
      <c r="F76" s="37"/>
      <c r="G76" s="77">
        <v>1.73</v>
      </c>
      <c r="H76" s="77"/>
      <c r="I76" s="14"/>
      <c r="J76" s="14"/>
      <c r="K76" s="40"/>
    </row>
    <row r="77" spans="1:11" ht="12.75">
      <c r="A77" s="84" t="s">
        <v>43</v>
      </c>
      <c r="B77" s="85">
        <v>11.989999999999782</v>
      </c>
      <c r="C77" s="85">
        <v>4831.77</v>
      </c>
      <c r="D77" s="85">
        <v>4804.62</v>
      </c>
      <c r="E77" s="85">
        <v>39.14</v>
      </c>
      <c r="F77" s="23"/>
      <c r="G77" s="86">
        <v>35.23</v>
      </c>
      <c r="H77" s="86">
        <v>3.91</v>
      </c>
      <c r="I77" s="19"/>
      <c r="J77" s="19"/>
      <c r="K77" s="40"/>
    </row>
    <row r="78" spans="1:11" ht="12.75">
      <c r="A78" s="67" t="s">
        <v>44</v>
      </c>
      <c r="B78" s="68">
        <v>9.05999999999949</v>
      </c>
      <c r="C78" s="68">
        <v>7905.88</v>
      </c>
      <c r="D78" s="68">
        <v>7894.33</v>
      </c>
      <c r="E78" s="68">
        <v>20.61</v>
      </c>
      <c r="F78" s="21"/>
      <c r="G78" s="76">
        <v>18.61</v>
      </c>
      <c r="H78" s="76">
        <v>2</v>
      </c>
      <c r="I78" s="13"/>
      <c r="J78" s="13"/>
      <c r="K78" s="40"/>
    </row>
    <row r="79" spans="1:11" ht="12.75">
      <c r="A79" s="54" t="s">
        <v>97</v>
      </c>
      <c r="B79" s="55">
        <v>10.890000000000327</v>
      </c>
      <c r="C79" s="55">
        <v>4815.25</v>
      </c>
      <c r="D79" s="55">
        <v>4751.33</v>
      </c>
      <c r="E79" s="55">
        <v>74.81</v>
      </c>
      <c r="F79" s="17"/>
      <c r="G79" s="56">
        <v>67.31</v>
      </c>
      <c r="H79" s="56">
        <v>7.5</v>
      </c>
      <c r="I79" s="10"/>
      <c r="J79" s="13"/>
      <c r="K79" s="40"/>
    </row>
    <row r="80" spans="1:11" ht="12.75">
      <c r="A80" s="54" t="s">
        <v>98</v>
      </c>
      <c r="B80" s="55">
        <v>4519.659999999989</v>
      </c>
      <c r="C80" s="55">
        <v>63335.41</v>
      </c>
      <c r="D80" s="55">
        <v>67802.16</v>
      </c>
      <c r="E80" s="55">
        <v>52.92</v>
      </c>
      <c r="F80" s="17"/>
      <c r="G80" s="56">
        <v>52.92</v>
      </c>
      <c r="H80" s="56">
        <v>0</v>
      </c>
      <c r="I80" s="10"/>
      <c r="J80" s="10"/>
      <c r="K80" s="40"/>
    </row>
    <row r="81" spans="1:11" ht="12.75">
      <c r="A81" s="54" t="s">
        <v>45</v>
      </c>
      <c r="B81" s="55">
        <v>829.4300000000003</v>
      </c>
      <c r="C81" s="55">
        <v>26786.64</v>
      </c>
      <c r="D81" s="55">
        <v>27179.78</v>
      </c>
      <c r="E81" s="55">
        <v>436.28999999999996</v>
      </c>
      <c r="F81" s="17"/>
      <c r="G81" s="56">
        <v>406.29</v>
      </c>
      <c r="H81" s="56">
        <v>30</v>
      </c>
      <c r="I81" s="10"/>
      <c r="J81" s="10"/>
      <c r="K81" s="40"/>
    </row>
    <row r="82" spans="1:11" ht="12.75">
      <c r="A82" s="54" t="s">
        <v>46</v>
      </c>
      <c r="B82" s="55">
        <v>5485.92</v>
      </c>
      <c r="C82" s="55">
        <v>1525.6</v>
      </c>
      <c r="D82" s="55">
        <v>6993.83</v>
      </c>
      <c r="E82" s="55">
        <v>17.69</v>
      </c>
      <c r="F82" s="17"/>
      <c r="G82" s="56">
        <v>17.69</v>
      </c>
      <c r="H82" s="56"/>
      <c r="I82" s="10"/>
      <c r="J82" s="10"/>
      <c r="K82" s="40"/>
    </row>
    <row r="83" spans="1:11" ht="12.75">
      <c r="A83" s="54" t="s">
        <v>47</v>
      </c>
      <c r="B83" s="55">
        <v>15591.380000000003</v>
      </c>
      <c r="C83" s="55">
        <v>8486.13</v>
      </c>
      <c r="D83" s="55">
        <v>23504.760000000002</v>
      </c>
      <c r="E83" s="55">
        <v>572.75</v>
      </c>
      <c r="F83" s="17"/>
      <c r="G83" s="56">
        <v>355.69</v>
      </c>
      <c r="H83" s="56">
        <v>217.06</v>
      </c>
      <c r="I83" s="10"/>
      <c r="J83" s="10"/>
      <c r="K83" s="40"/>
    </row>
    <row r="84" spans="1:11" ht="12.75">
      <c r="A84" s="54" t="s">
        <v>48</v>
      </c>
      <c r="B84" s="55">
        <v>9082.809999999998</v>
      </c>
      <c r="C84" s="55">
        <v>43570.74</v>
      </c>
      <c r="D84" s="55">
        <v>52640.35999999999</v>
      </c>
      <c r="E84" s="55">
        <v>13.189999999999998</v>
      </c>
      <c r="F84" s="17"/>
      <c r="G84" s="56">
        <v>13.19</v>
      </c>
      <c r="H84" s="56"/>
      <c r="I84" s="10"/>
      <c r="J84" s="10"/>
      <c r="K84" s="40"/>
    </row>
    <row r="85" spans="1:11" ht="12.75">
      <c r="A85" s="54" t="s">
        <v>49</v>
      </c>
      <c r="B85" s="55">
        <v>1388.1399999999994</v>
      </c>
      <c r="C85" s="55">
        <v>14169.44</v>
      </c>
      <c r="D85" s="55">
        <v>15191.980000000001</v>
      </c>
      <c r="E85" s="55">
        <v>365.6</v>
      </c>
      <c r="F85" s="17"/>
      <c r="G85" s="56">
        <v>365.6</v>
      </c>
      <c r="H85" s="56"/>
      <c r="I85" s="10"/>
      <c r="J85" s="10"/>
      <c r="K85" s="40"/>
    </row>
    <row r="86" spans="1:11" ht="12.75">
      <c r="A86" s="54" t="s">
        <v>99</v>
      </c>
      <c r="B86" s="55">
        <v>4630.34</v>
      </c>
      <c r="C86" s="55">
        <v>6188.75</v>
      </c>
      <c r="D86" s="55">
        <v>10818.52</v>
      </c>
      <c r="E86" s="55">
        <v>0.57</v>
      </c>
      <c r="F86" s="17"/>
      <c r="G86" s="56">
        <v>0.57</v>
      </c>
      <c r="H86" s="56"/>
      <c r="I86" s="10"/>
      <c r="J86" s="10"/>
      <c r="K86" s="40"/>
    </row>
    <row r="87" spans="1:11" ht="12.75">
      <c r="A87" s="54" t="s">
        <v>50</v>
      </c>
      <c r="B87" s="55">
        <v>172.17999999999665</v>
      </c>
      <c r="C87" s="55">
        <v>19681.32</v>
      </c>
      <c r="D87" s="55">
        <v>19760.58</v>
      </c>
      <c r="E87" s="55">
        <v>92.92</v>
      </c>
      <c r="F87" s="17"/>
      <c r="G87" s="56">
        <v>92.92</v>
      </c>
      <c r="H87" s="56"/>
      <c r="I87" s="10"/>
      <c r="J87" s="10"/>
      <c r="K87" s="40"/>
    </row>
    <row r="88" spans="1:11" ht="12.75">
      <c r="A88" s="54" t="s">
        <v>100</v>
      </c>
      <c r="B88" s="55">
        <v>16688.6</v>
      </c>
      <c r="C88" s="55">
        <v>46069.85</v>
      </c>
      <c r="D88" s="55">
        <v>62458.490000000005</v>
      </c>
      <c r="E88" s="55">
        <v>299.96</v>
      </c>
      <c r="F88" s="17"/>
      <c r="G88" s="56">
        <v>82.76</v>
      </c>
      <c r="H88" s="56">
        <v>217.2</v>
      </c>
      <c r="I88" s="10"/>
      <c r="J88" s="10"/>
      <c r="K88" s="40"/>
    </row>
    <row r="89" spans="1:11" ht="12.75">
      <c r="A89" s="54" t="s">
        <v>101</v>
      </c>
      <c r="B89" s="55">
        <v>3789.59</v>
      </c>
      <c r="C89" s="55">
        <v>26046.45</v>
      </c>
      <c r="D89" s="55">
        <v>29634.879999999997</v>
      </c>
      <c r="E89" s="55">
        <v>201.16000000000003</v>
      </c>
      <c r="F89" s="17"/>
      <c r="G89" s="56">
        <v>181.16</v>
      </c>
      <c r="H89" s="56">
        <v>20</v>
      </c>
      <c r="I89" s="10"/>
      <c r="J89" s="10"/>
      <c r="K89" s="40"/>
    </row>
    <row r="90" spans="1:11" ht="12.75">
      <c r="A90" s="54" t="s">
        <v>51</v>
      </c>
      <c r="B90" s="55">
        <v>673.0799999999999</v>
      </c>
      <c r="C90" s="55">
        <v>15160.36</v>
      </c>
      <c r="D90" s="55">
        <v>15706.880000000001</v>
      </c>
      <c r="E90" s="55">
        <v>126.56</v>
      </c>
      <c r="F90" s="17"/>
      <c r="G90" s="56">
        <v>86.56</v>
      </c>
      <c r="H90" s="56">
        <v>40</v>
      </c>
      <c r="I90" s="10"/>
      <c r="J90" s="10"/>
      <c r="K90" s="40"/>
    </row>
    <row r="91" spans="1:11" ht="12.75">
      <c r="A91" s="54" t="s">
        <v>102</v>
      </c>
      <c r="B91" s="55">
        <v>6378.020000000004</v>
      </c>
      <c r="C91" s="55">
        <v>37812.96</v>
      </c>
      <c r="D91" s="55">
        <v>43980.240000000005</v>
      </c>
      <c r="E91" s="55">
        <v>210.73999999999998</v>
      </c>
      <c r="F91" s="17"/>
      <c r="G91" s="56">
        <v>110.74</v>
      </c>
      <c r="H91" s="56">
        <v>100</v>
      </c>
      <c r="I91" s="10"/>
      <c r="J91" s="10"/>
      <c r="K91" s="40"/>
    </row>
    <row r="92" spans="1:11" ht="12.75">
      <c r="A92" s="54" t="s">
        <v>52</v>
      </c>
      <c r="B92" s="55">
        <v>4375.439999999999</v>
      </c>
      <c r="C92" s="55">
        <v>14954.34</v>
      </c>
      <c r="D92" s="55">
        <v>19317.33</v>
      </c>
      <c r="E92" s="55">
        <v>12.450000000000003</v>
      </c>
      <c r="F92" s="17"/>
      <c r="G92" s="56">
        <v>12.45</v>
      </c>
      <c r="H92" s="56"/>
      <c r="I92" s="10"/>
      <c r="J92" s="10"/>
      <c r="K92" s="40"/>
    </row>
    <row r="93" spans="1:11" ht="12.75">
      <c r="A93" s="54" t="s">
        <v>53</v>
      </c>
      <c r="B93" s="55">
        <v>5306.689999999999</v>
      </c>
      <c r="C93" s="55">
        <v>18922.78</v>
      </c>
      <c r="D93" s="55">
        <v>24225.739999999998</v>
      </c>
      <c r="E93" s="55">
        <v>3.7300000000000004</v>
      </c>
      <c r="F93" s="17"/>
      <c r="G93" s="56">
        <v>3.73</v>
      </c>
      <c r="H93" s="56"/>
      <c r="I93" s="10"/>
      <c r="J93" s="10"/>
      <c r="K93" s="40"/>
    </row>
    <row r="94" spans="1:11" ht="12.75">
      <c r="A94" s="54" t="s">
        <v>54</v>
      </c>
      <c r="B94" s="55">
        <v>744.3499999999985</v>
      </c>
      <c r="C94" s="55">
        <v>18567.34</v>
      </c>
      <c r="D94" s="55">
        <v>18975.23</v>
      </c>
      <c r="E94" s="55">
        <v>336.46</v>
      </c>
      <c r="F94" s="17"/>
      <c r="G94" s="56">
        <v>302.82</v>
      </c>
      <c r="H94" s="56">
        <v>33.64</v>
      </c>
      <c r="I94" s="10"/>
      <c r="J94" s="10"/>
      <c r="K94" s="40"/>
    </row>
    <row r="95" spans="1:11" ht="12.75">
      <c r="A95" s="54" t="s">
        <v>55</v>
      </c>
      <c r="B95" s="55">
        <v>2872.2299999999996</v>
      </c>
      <c r="C95" s="55">
        <v>25070.73</v>
      </c>
      <c r="D95" s="55">
        <v>27875.77</v>
      </c>
      <c r="E95" s="55">
        <v>67.19</v>
      </c>
      <c r="F95" s="17"/>
      <c r="G95" s="56">
        <v>67.19</v>
      </c>
      <c r="H95" s="56"/>
      <c r="I95" s="10"/>
      <c r="J95" s="10"/>
      <c r="K95" s="40"/>
    </row>
    <row r="96" spans="1:11" ht="12.75">
      <c r="A96" s="54" t="s">
        <v>56</v>
      </c>
      <c r="B96" s="55">
        <v>2214.3600000000006</v>
      </c>
      <c r="C96" s="55">
        <v>15311.7</v>
      </c>
      <c r="D96" s="55">
        <v>17294.16</v>
      </c>
      <c r="E96" s="55">
        <v>231.9</v>
      </c>
      <c r="F96" s="17"/>
      <c r="G96" s="56">
        <v>208.71</v>
      </c>
      <c r="H96" s="56">
        <v>23.19</v>
      </c>
      <c r="I96" s="10"/>
      <c r="J96" s="10"/>
      <c r="K96" s="40"/>
    </row>
    <row r="97" spans="1:11" ht="12.75">
      <c r="A97" s="54" t="s">
        <v>103</v>
      </c>
      <c r="B97" s="55">
        <v>0.05999999999994543</v>
      </c>
      <c r="C97" s="55">
        <v>2746.03</v>
      </c>
      <c r="D97" s="55">
        <v>2745.08</v>
      </c>
      <c r="E97" s="55">
        <v>1.01</v>
      </c>
      <c r="F97" s="17"/>
      <c r="G97" s="56">
        <v>1.01</v>
      </c>
      <c r="H97" s="56"/>
      <c r="I97" s="10"/>
      <c r="J97" s="10"/>
      <c r="K97" s="40"/>
    </row>
    <row r="98" spans="1:11" s="6" customFormat="1" ht="12.75">
      <c r="A98" s="54" t="s">
        <v>57</v>
      </c>
      <c r="B98" s="55">
        <v>1945.9999999999964</v>
      </c>
      <c r="C98" s="55">
        <v>17193.13</v>
      </c>
      <c r="D98" s="55">
        <v>19014.019999999997</v>
      </c>
      <c r="E98" s="55">
        <v>125.11</v>
      </c>
      <c r="F98" s="17"/>
      <c r="G98" s="56">
        <v>125.11</v>
      </c>
      <c r="H98" s="56"/>
      <c r="I98" s="10"/>
      <c r="J98" s="10"/>
      <c r="K98" s="40"/>
    </row>
    <row r="99" spans="1:11" ht="12.75">
      <c r="A99" s="54" t="s">
        <v>58</v>
      </c>
      <c r="B99" s="55">
        <v>2.1900000000005093</v>
      </c>
      <c r="C99" s="55">
        <v>4933.57</v>
      </c>
      <c r="D99" s="55">
        <v>4926.13</v>
      </c>
      <c r="E99" s="55">
        <v>9.63</v>
      </c>
      <c r="F99" s="17"/>
      <c r="G99" s="56">
        <v>9.63</v>
      </c>
      <c r="H99" s="56"/>
      <c r="I99" s="10"/>
      <c r="J99" s="10"/>
      <c r="K99" s="40"/>
    </row>
    <row r="100" spans="1:11" s="6" customFormat="1" ht="12.75">
      <c r="A100" s="54" t="s">
        <v>59</v>
      </c>
      <c r="B100" s="55">
        <v>90.73999999999978</v>
      </c>
      <c r="C100" s="55">
        <v>10930.44</v>
      </c>
      <c r="D100" s="55">
        <v>11011.95</v>
      </c>
      <c r="E100" s="55">
        <v>9.23</v>
      </c>
      <c r="F100" s="35"/>
      <c r="G100" s="32">
        <v>8.23</v>
      </c>
      <c r="H100" s="32">
        <v>1</v>
      </c>
      <c r="I100" s="10"/>
      <c r="J100" s="10"/>
      <c r="K100" s="40"/>
    </row>
    <row r="101" spans="1:11" ht="12.75">
      <c r="A101" s="54" t="s">
        <v>60</v>
      </c>
      <c r="B101" s="55">
        <v>747.2099999999991</v>
      </c>
      <c r="C101" s="55">
        <v>14946.86</v>
      </c>
      <c r="D101" s="55">
        <v>15605.06</v>
      </c>
      <c r="E101" s="55">
        <v>89</v>
      </c>
      <c r="F101" s="17"/>
      <c r="G101" s="56">
        <v>80.1</v>
      </c>
      <c r="H101" s="56">
        <v>8.9</v>
      </c>
      <c r="I101" s="10"/>
      <c r="J101" s="10"/>
      <c r="K101" s="40"/>
    </row>
    <row r="102" spans="1:11" ht="12.75">
      <c r="A102" s="54" t="s">
        <v>61</v>
      </c>
      <c r="B102" s="55">
        <v>550.0399999999972</v>
      </c>
      <c r="C102" s="55">
        <v>18422.97</v>
      </c>
      <c r="D102" s="55">
        <v>18629.75</v>
      </c>
      <c r="E102" s="55">
        <v>343.26</v>
      </c>
      <c r="F102" s="17"/>
      <c r="G102" s="56">
        <v>313.26</v>
      </c>
      <c r="H102" s="56">
        <v>30</v>
      </c>
      <c r="I102" s="10"/>
      <c r="J102" s="10"/>
      <c r="K102" s="40"/>
    </row>
    <row r="103" spans="1:11" ht="12.75">
      <c r="A103" s="54" t="s">
        <v>62</v>
      </c>
      <c r="B103" s="55">
        <v>1102.2099999999991</v>
      </c>
      <c r="C103" s="55">
        <v>30877.43</v>
      </c>
      <c r="D103" s="55">
        <v>31524.76</v>
      </c>
      <c r="E103" s="55">
        <v>454.87</v>
      </c>
      <c r="F103" s="17"/>
      <c r="G103" s="56">
        <v>450</v>
      </c>
      <c r="H103" s="56">
        <v>4.87</v>
      </c>
      <c r="I103" s="10"/>
      <c r="J103" s="10"/>
      <c r="K103" s="40"/>
    </row>
    <row r="104" spans="1:11" ht="12.75">
      <c r="A104" s="54" t="s">
        <v>63</v>
      </c>
      <c r="B104" s="55">
        <v>420.380000000001</v>
      </c>
      <c r="C104" s="55">
        <v>15421.73</v>
      </c>
      <c r="D104" s="55">
        <v>15806.46</v>
      </c>
      <c r="E104" s="55">
        <v>35.66</v>
      </c>
      <c r="F104" s="17"/>
      <c r="G104" s="56">
        <v>32.09</v>
      </c>
      <c r="H104" s="56">
        <v>3.57</v>
      </c>
      <c r="I104" s="10"/>
      <c r="J104" s="10"/>
      <c r="K104" s="40"/>
    </row>
    <row r="105" spans="1:11" ht="12.75">
      <c r="A105" s="54" t="s">
        <v>104</v>
      </c>
      <c r="B105" s="55">
        <v>6305.379999999997</v>
      </c>
      <c r="C105" s="55">
        <v>26166.27</v>
      </c>
      <c r="D105" s="55">
        <v>32229.82</v>
      </c>
      <c r="E105" s="55">
        <v>241.82999999999998</v>
      </c>
      <c r="F105" s="17"/>
      <c r="G105" s="56">
        <v>215.53</v>
      </c>
      <c r="H105" s="56">
        <v>26.3</v>
      </c>
      <c r="I105" s="10"/>
      <c r="J105" s="10"/>
      <c r="K105" s="40"/>
    </row>
    <row r="106" spans="1:11" ht="12.75">
      <c r="A106" s="54" t="s">
        <v>105</v>
      </c>
      <c r="B106" s="55">
        <v>5917.630000000005</v>
      </c>
      <c r="C106" s="55">
        <v>29667.54</v>
      </c>
      <c r="D106" s="55">
        <v>35501.780000000006</v>
      </c>
      <c r="E106" s="55">
        <v>83.39</v>
      </c>
      <c r="F106" s="17"/>
      <c r="G106" s="56">
        <v>83.39</v>
      </c>
      <c r="H106" s="56"/>
      <c r="I106" s="10"/>
      <c r="J106" s="10"/>
      <c r="K106" s="40"/>
    </row>
    <row r="107" spans="1:11" ht="12.75">
      <c r="A107" s="54" t="s">
        <v>64</v>
      </c>
      <c r="B107" s="55">
        <v>5433.93</v>
      </c>
      <c r="C107" s="55">
        <v>51459.23</v>
      </c>
      <c r="D107" s="55">
        <v>56810.899999999994</v>
      </c>
      <c r="E107" s="55">
        <v>82.26</v>
      </c>
      <c r="F107" s="17"/>
      <c r="G107" s="56">
        <v>48</v>
      </c>
      <c r="H107" s="56">
        <v>34.26</v>
      </c>
      <c r="I107" s="10"/>
      <c r="J107" s="10"/>
      <c r="K107" s="40"/>
    </row>
    <row r="108" spans="1:11" ht="12.75">
      <c r="A108" s="54" t="s">
        <v>65</v>
      </c>
      <c r="B108" s="55">
        <v>1343.7900000000009</v>
      </c>
      <c r="C108" s="55">
        <v>19493.78</v>
      </c>
      <c r="D108" s="55">
        <v>20830.3</v>
      </c>
      <c r="E108" s="55">
        <v>7.27</v>
      </c>
      <c r="F108" s="17"/>
      <c r="G108" s="56"/>
      <c r="H108" s="56"/>
      <c r="I108" s="10">
        <v>7.27</v>
      </c>
      <c r="J108" s="10"/>
      <c r="K108" s="40"/>
    </row>
    <row r="109" spans="1:11" ht="12.75">
      <c r="A109" s="54" t="s">
        <v>106</v>
      </c>
      <c r="B109" s="55">
        <v>1717.109999999997</v>
      </c>
      <c r="C109" s="55">
        <v>22321.4</v>
      </c>
      <c r="D109" s="55">
        <v>23680.97</v>
      </c>
      <c r="E109" s="55">
        <v>357.54</v>
      </c>
      <c r="F109" s="35"/>
      <c r="G109" s="56">
        <v>7.54</v>
      </c>
      <c r="H109" s="56">
        <v>0.78</v>
      </c>
      <c r="I109" s="10">
        <v>349.22</v>
      </c>
      <c r="J109" s="10"/>
      <c r="K109" s="40"/>
    </row>
    <row r="110" spans="1:11" ht="12.75">
      <c r="A110" s="54" t="s">
        <v>66</v>
      </c>
      <c r="B110" s="55">
        <v>1096.4300000000003</v>
      </c>
      <c r="C110" s="55">
        <v>21049.86</v>
      </c>
      <c r="D110" s="55">
        <v>22004.84</v>
      </c>
      <c r="E110" s="55">
        <v>141.45</v>
      </c>
      <c r="F110" s="17"/>
      <c r="G110" s="56">
        <v>120.45</v>
      </c>
      <c r="H110" s="56">
        <v>21</v>
      </c>
      <c r="I110" s="10"/>
      <c r="J110" s="10"/>
      <c r="K110" s="40"/>
    </row>
    <row r="111" spans="1:11" ht="12.75">
      <c r="A111" s="54" t="s">
        <v>107</v>
      </c>
      <c r="B111" s="55">
        <v>2045.7600000000002</v>
      </c>
      <c r="C111" s="55">
        <v>13114.95</v>
      </c>
      <c r="D111" s="55">
        <v>15133.03</v>
      </c>
      <c r="E111" s="55">
        <v>27.68</v>
      </c>
      <c r="F111" s="17"/>
      <c r="G111" s="56">
        <v>22.32</v>
      </c>
      <c r="H111" s="56">
        <v>5.36</v>
      </c>
      <c r="I111" s="10"/>
      <c r="J111" s="10"/>
      <c r="K111" s="40"/>
    </row>
    <row r="112" spans="1:11" ht="12.75">
      <c r="A112" s="54" t="s">
        <v>108</v>
      </c>
      <c r="B112" s="55">
        <v>2050.920000000002</v>
      </c>
      <c r="C112" s="55">
        <v>18963.55</v>
      </c>
      <c r="D112" s="55">
        <v>21009.5</v>
      </c>
      <c r="E112" s="55">
        <v>4.969999999999999</v>
      </c>
      <c r="F112" s="17"/>
      <c r="G112" s="56">
        <v>4.97</v>
      </c>
      <c r="H112" s="56"/>
      <c r="I112" s="10"/>
      <c r="J112" s="10"/>
      <c r="K112" s="40"/>
    </row>
    <row r="113" spans="1:11" ht="13.5" thickBot="1">
      <c r="A113" s="58" t="s">
        <v>109</v>
      </c>
      <c r="B113" s="59">
        <v>4361.469999999994</v>
      </c>
      <c r="C113" s="59">
        <v>48880.03</v>
      </c>
      <c r="D113" s="59">
        <v>53194.75</v>
      </c>
      <c r="E113" s="59">
        <v>46.75</v>
      </c>
      <c r="F113" s="37"/>
      <c r="G113" s="77">
        <v>46.28</v>
      </c>
      <c r="H113" s="77">
        <v>0.47</v>
      </c>
      <c r="I113" s="14"/>
      <c r="J113" s="14"/>
      <c r="K113" s="40"/>
    </row>
    <row r="114" spans="1:11" ht="12.75">
      <c r="A114" s="84" t="s">
        <v>67</v>
      </c>
      <c r="B114" s="85">
        <v>1489.8200000000015</v>
      </c>
      <c r="C114" s="85">
        <v>8346.63</v>
      </c>
      <c r="D114" s="85">
        <v>9724.54</v>
      </c>
      <c r="E114" s="85">
        <v>111.91</v>
      </c>
      <c r="F114" s="23"/>
      <c r="G114" s="86">
        <v>100.98</v>
      </c>
      <c r="H114" s="86">
        <v>10.93</v>
      </c>
      <c r="I114" s="19"/>
      <c r="J114" s="19"/>
      <c r="K114" s="40"/>
    </row>
    <row r="115" spans="1:11" ht="12.75">
      <c r="A115" s="67" t="s">
        <v>68</v>
      </c>
      <c r="B115" s="68">
        <v>0.06000000000040018</v>
      </c>
      <c r="C115" s="68">
        <v>6335.21</v>
      </c>
      <c r="D115" s="68">
        <v>6328.31</v>
      </c>
      <c r="E115" s="68">
        <v>6.96</v>
      </c>
      <c r="F115" s="21"/>
      <c r="G115" s="76">
        <v>6.96</v>
      </c>
      <c r="H115" s="76"/>
      <c r="I115" s="13"/>
      <c r="J115" s="13"/>
      <c r="K115" s="40"/>
    </row>
    <row r="116" spans="1:11" ht="12.75">
      <c r="A116" s="54" t="s">
        <v>110</v>
      </c>
      <c r="B116" s="55">
        <v>63.29999999999927</v>
      </c>
      <c r="C116" s="55">
        <v>8828.11</v>
      </c>
      <c r="D116" s="55">
        <v>8848.11</v>
      </c>
      <c r="E116" s="55">
        <v>43.3</v>
      </c>
      <c r="F116" s="17"/>
      <c r="G116" s="56">
        <v>38.97</v>
      </c>
      <c r="H116" s="56">
        <v>4.33</v>
      </c>
      <c r="I116" s="10"/>
      <c r="J116" s="10"/>
      <c r="K116" s="40"/>
    </row>
    <row r="117" spans="1:11" ht="12.75">
      <c r="A117" s="54" t="s">
        <v>69</v>
      </c>
      <c r="B117" s="55">
        <v>3980.0099999999984</v>
      </c>
      <c r="C117" s="55">
        <v>27078.59</v>
      </c>
      <c r="D117" s="55">
        <v>30879.44</v>
      </c>
      <c r="E117" s="55">
        <v>179.16</v>
      </c>
      <c r="F117" s="17"/>
      <c r="G117" s="56">
        <v>179.16</v>
      </c>
      <c r="H117" s="56"/>
      <c r="I117" s="10"/>
      <c r="J117" s="10"/>
      <c r="K117" s="40"/>
    </row>
    <row r="118" spans="1:11" ht="12.75">
      <c r="A118" s="54" t="s">
        <v>111</v>
      </c>
      <c r="B118" s="55">
        <v>2890.4399999999987</v>
      </c>
      <c r="C118" s="55">
        <v>23380.23</v>
      </c>
      <c r="D118" s="55">
        <v>26069.36</v>
      </c>
      <c r="E118" s="55">
        <v>201.31</v>
      </c>
      <c r="F118" s="17"/>
      <c r="G118" s="56">
        <v>181.31</v>
      </c>
      <c r="H118" s="56">
        <v>20</v>
      </c>
      <c r="I118" s="10"/>
      <c r="J118" s="13"/>
      <c r="K118" s="40"/>
    </row>
    <row r="119" spans="1:11" ht="12.75">
      <c r="A119" s="54" t="s">
        <v>70</v>
      </c>
      <c r="B119" s="55">
        <v>2936.2700000000004</v>
      </c>
      <c r="C119" s="55">
        <v>17901.19</v>
      </c>
      <c r="D119" s="55">
        <v>20760.03</v>
      </c>
      <c r="E119" s="55">
        <v>77.42999999999999</v>
      </c>
      <c r="F119" s="17"/>
      <c r="G119" s="56">
        <v>72.43</v>
      </c>
      <c r="H119" s="56">
        <v>5</v>
      </c>
      <c r="I119" s="10"/>
      <c r="J119" s="10"/>
      <c r="K119" s="40"/>
    </row>
    <row r="120" spans="1:11" ht="12.75">
      <c r="A120" s="54" t="s">
        <v>112</v>
      </c>
      <c r="B120" s="55">
        <v>7961.319999999992</v>
      </c>
      <c r="C120" s="55">
        <v>58377.3</v>
      </c>
      <c r="D120" s="55">
        <v>66195.03</v>
      </c>
      <c r="E120" s="55">
        <v>143.59</v>
      </c>
      <c r="F120" s="17"/>
      <c r="G120" s="56">
        <v>33.59</v>
      </c>
      <c r="H120" s="56">
        <v>110</v>
      </c>
      <c r="I120" s="10"/>
      <c r="J120" s="10"/>
      <c r="K120" s="40"/>
    </row>
    <row r="121" spans="1:11" ht="12.75">
      <c r="A121" s="54" t="s">
        <v>113</v>
      </c>
      <c r="B121" s="55">
        <v>1443.1800000000003</v>
      </c>
      <c r="C121" s="55">
        <v>18378.13</v>
      </c>
      <c r="D121" s="55">
        <v>19770.84</v>
      </c>
      <c r="E121" s="55">
        <v>50.47</v>
      </c>
      <c r="F121" s="17"/>
      <c r="G121" s="56">
        <v>46.47</v>
      </c>
      <c r="H121" s="56">
        <v>4</v>
      </c>
      <c r="I121" s="10"/>
      <c r="J121" s="10"/>
      <c r="K121" s="40"/>
    </row>
    <row r="122" spans="1:11" ht="12.75">
      <c r="A122" s="54" t="s">
        <v>114</v>
      </c>
      <c r="B122" s="55">
        <v>2224.130000000001</v>
      </c>
      <c r="C122" s="55">
        <v>19109.91</v>
      </c>
      <c r="D122" s="55">
        <v>21276.83</v>
      </c>
      <c r="E122" s="55">
        <v>57.209999999999994</v>
      </c>
      <c r="F122" s="17"/>
      <c r="G122" s="56">
        <v>42.21</v>
      </c>
      <c r="H122" s="56">
        <v>15</v>
      </c>
      <c r="I122" s="10"/>
      <c r="J122" s="10"/>
      <c r="K122" s="40"/>
    </row>
    <row r="123" spans="1:11" ht="12.75">
      <c r="A123" s="54" t="s">
        <v>115</v>
      </c>
      <c r="B123" s="55">
        <v>6153.459999999999</v>
      </c>
      <c r="C123" s="55">
        <v>23926.49</v>
      </c>
      <c r="D123" s="55">
        <v>29787.670000000002</v>
      </c>
      <c r="E123" s="55">
        <v>292.28</v>
      </c>
      <c r="F123" s="17"/>
      <c r="G123" s="56">
        <v>100.28</v>
      </c>
      <c r="H123" s="56">
        <v>192</v>
      </c>
      <c r="I123" s="10"/>
      <c r="J123" s="10"/>
      <c r="K123" s="40"/>
    </row>
    <row r="124" spans="1:11" ht="12.75">
      <c r="A124" s="54" t="s">
        <v>71</v>
      </c>
      <c r="B124" s="55">
        <v>641.7299999999996</v>
      </c>
      <c r="C124" s="55">
        <v>6960.5</v>
      </c>
      <c r="D124" s="55">
        <v>7363.88</v>
      </c>
      <c r="E124" s="55">
        <v>238.35</v>
      </c>
      <c r="F124" s="17"/>
      <c r="G124" s="56">
        <v>27</v>
      </c>
      <c r="H124" s="56">
        <v>3</v>
      </c>
      <c r="I124" s="10">
        <v>208.35</v>
      </c>
      <c r="J124" s="10"/>
      <c r="K124" s="40"/>
    </row>
    <row r="125" spans="1:11" ht="12.75">
      <c r="A125" s="54" t="s">
        <v>72</v>
      </c>
      <c r="B125" s="55">
        <v>1623.88</v>
      </c>
      <c r="C125" s="55">
        <v>12280.18</v>
      </c>
      <c r="D125" s="55">
        <v>13702.29</v>
      </c>
      <c r="E125" s="55">
        <v>201.77</v>
      </c>
      <c r="F125" s="17"/>
      <c r="G125" s="56"/>
      <c r="H125" s="56"/>
      <c r="I125" s="10">
        <v>201.77</v>
      </c>
      <c r="J125" s="10"/>
      <c r="K125" s="40"/>
    </row>
    <row r="126" spans="1:11" ht="12.75">
      <c r="A126" s="54" t="s">
        <v>73</v>
      </c>
      <c r="B126" s="55">
        <v>3.96</v>
      </c>
      <c r="C126" s="55">
        <v>6061.52</v>
      </c>
      <c r="D126" s="55">
        <v>6025.34</v>
      </c>
      <c r="E126" s="55">
        <v>40.14</v>
      </c>
      <c r="F126" s="17"/>
      <c r="G126" s="56">
        <v>36.14</v>
      </c>
      <c r="H126" s="56">
        <v>4</v>
      </c>
      <c r="I126" s="10"/>
      <c r="J126" s="10"/>
      <c r="K126" s="40"/>
    </row>
    <row r="127" spans="1:11" ht="12.75">
      <c r="A127" s="54" t="s">
        <v>116</v>
      </c>
      <c r="B127" s="55">
        <v>10.270000000000437</v>
      </c>
      <c r="C127" s="55">
        <v>16407.7</v>
      </c>
      <c r="D127" s="55">
        <v>16417.97</v>
      </c>
      <c r="E127" s="55">
        <v>0</v>
      </c>
      <c r="F127" s="17"/>
      <c r="G127" s="56"/>
      <c r="H127" s="56"/>
      <c r="I127" s="10"/>
      <c r="J127" s="10"/>
      <c r="K127" s="40"/>
    </row>
    <row r="128" spans="1:11" ht="12.75">
      <c r="A128" s="54" t="s">
        <v>117</v>
      </c>
      <c r="B128" s="55">
        <v>1112.2900000000009</v>
      </c>
      <c r="C128" s="55">
        <v>10942.5</v>
      </c>
      <c r="D128" s="55">
        <v>11967</v>
      </c>
      <c r="E128" s="55">
        <v>87.79</v>
      </c>
      <c r="F128" s="17"/>
      <c r="G128" s="56"/>
      <c r="H128" s="56">
        <v>8.7</v>
      </c>
      <c r="I128" s="10">
        <v>79.09</v>
      </c>
      <c r="J128" s="10"/>
      <c r="K128" s="40"/>
    </row>
    <row r="129" spans="1:11" ht="12.75">
      <c r="A129" s="54" t="s">
        <v>74</v>
      </c>
      <c r="B129" s="55">
        <v>615.7800000000007</v>
      </c>
      <c r="C129" s="55">
        <v>13805.64</v>
      </c>
      <c r="D129" s="55">
        <v>14299.33</v>
      </c>
      <c r="E129" s="55">
        <v>122.09</v>
      </c>
      <c r="F129" s="17"/>
      <c r="G129" s="56">
        <v>109.89</v>
      </c>
      <c r="H129" s="56">
        <v>12.2</v>
      </c>
      <c r="I129" s="10"/>
      <c r="J129" s="10"/>
      <c r="K129" s="40"/>
    </row>
    <row r="130" spans="1:11" ht="12.75">
      <c r="A130" s="54" t="s">
        <v>75</v>
      </c>
      <c r="B130" s="55">
        <v>4814.580000000002</v>
      </c>
      <c r="C130" s="55">
        <v>33678.14</v>
      </c>
      <c r="D130" s="55">
        <v>38441.44</v>
      </c>
      <c r="E130" s="55">
        <v>51.28</v>
      </c>
      <c r="F130" s="17"/>
      <c r="G130" s="56">
        <v>31.28</v>
      </c>
      <c r="H130" s="56">
        <v>20</v>
      </c>
      <c r="I130" s="10"/>
      <c r="J130" s="10"/>
      <c r="K130" s="40"/>
    </row>
    <row r="131" spans="1:11" ht="12.75">
      <c r="A131" s="54" t="s">
        <v>76</v>
      </c>
      <c r="B131" s="55">
        <v>8179.369999999999</v>
      </c>
      <c r="C131" s="55">
        <v>15539.79</v>
      </c>
      <c r="D131" s="55">
        <v>23165.300000000003</v>
      </c>
      <c r="E131" s="55">
        <v>553.86</v>
      </c>
      <c r="F131" s="17"/>
      <c r="G131" s="56">
        <v>151.91</v>
      </c>
      <c r="H131" s="56">
        <v>16.88</v>
      </c>
      <c r="I131" s="10">
        <v>385.07</v>
      </c>
      <c r="J131" s="10"/>
      <c r="K131" s="40"/>
    </row>
    <row r="132" spans="1:11" ht="12.75">
      <c r="A132" s="54" t="s">
        <v>77</v>
      </c>
      <c r="B132" s="55">
        <v>178.1800000000003</v>
      </c>
      <c r="C132" s="55">
        <v>17674.05</v>
      </c>
      <c r="D132" s="55">
        <v>17772.34</v>
      </c>
      <c r="E132" s="55">
        <v>79.89</v>
      </c>
      <c r="F132" s="17"/>
      <c r="G132" s="56">
        <v>71.9</v>
      </c>
      <c r="H132" s="56">
        <v>7.99</v>
      </c>
      <c r="I132" s="10"/>
      <c r="J132" s="10"/>
      <c r="K132" s="40"/>
    </row>
    <row r="133" spans="1:11" ht="12.75">
      <c r="A133" s="54" t="s">
        <v>78</v>
      </c>
      <c r="B133" s="55">
        <v>959.9599999999991</v>
      </c>
      <c r="C133" s="55">
        <v>10267.45</v>
      </c>
      <c r="D133" s="55">
        <v>11096.15</v>
      </c>
      <c r="E133" s="55">
        <v>131.26</v>
      </c>
      <c r="F133" s="17"/>
      <c r="G133" s="56">
        <v>96.26</v>
      </c>
      <c r="H133" s="56">
        <v>35</v>
      </c>
      <c r="I133" s="10"/>
      <c r="J133" s="30"/>
      <c r="K133" s="40"/>
    </row>
    <row r="134" spans="1:11" ht="12.75">
      <c r="A134" s="54" t="s">
        <v>118</v>
      </c>
      <c r="B134" s="55">
        <v>1505.4099999999962</v>
      </c>
      <c r="C134" s="55">
        <v>21732.4</v>
      </c>
      <c r="D134" s="55">
        <v>23213.179999999997</v>
      </c>
      <c r="E134" s="55">
        <v>24.63</v>
      </c>
      <c r="F134" s="17"/>
      <c r="G134" s="56">
        <v>24.63</v>
      </c>
      <c r="H134" s="56"/>
      <c r="I134" s="10"/>
      <c r="J134" s="30"/>
      <c r="K134" s="40"/>
    </row>
    <row r="135" spans="1:11" ht="12.75">
      <c r="A135" s="54" t="s">
        <v>119</v>
      </c>
      <c r="B135" s="55">
        <v>18037.379999999997</v>
      </c>
      <c r="C135" s="55">
        <v>46234.4</v>
      </c>
      <c r="D135" s="55">
        <v>63900.13</v>
      </c>
      <c r="E135" s="55">
        <v>371.65</v>
      </c>
      <c r="F135" s="17"/>
      <c r="G135" s="56">
        <v>371.65</v>
      </c>
      <c r="H135" s="56"/>
      <c r="I135" s="10"/>
      <c r="J135" s="10"/>
      <c r="K135" s="40"/>
    </row>
    <row r="136" spans="1:11" ht="12.75">
      <c r="A136" s="54" t="s">
        <v>120</v>
      </c>
      <c r="B136" s="55">
        <v>8968.89</v>
      </c>
      <c r="C136" s="55">
        <v>44144.75</v>
      </c>
      <c r="D136" s="55">
        <v>52941.43</v>
      </c>
      <c r="E136" s="55">
        <v>172.20999999999998</v>
      </c>
      <c r="F136" s="17"/>
      <c r="G136" s="56">
        <v>172.21</v>
      </c>
      <c r="H136" s="56"/>
      <c r="I136" s="10"/>
      <c r="J136" s="10"/>
      <c r="K136" s="40"/>
    </row>
    <row r="137" spans="1:11" ht="12.75">
      <c r="A137" s="54" t="s">
        <v>79</v>
      </c>
      <c r="B137" s="55">
        <v>1057.2300000000032</v>
      </c>
      <c r="C137" s="55">
        <v>38545.45</v>
      </c>
      <c r="D137" s="55">
        <v>39564.64</v>
      </c>
      <c r="E137" s="55">
        <v>38.04</v>
      </c>
      <c r="F137" s="17"/>
      <c r="G137" s="56">
        <v>2.04</v>
      </c>
      <c r="H137" s="56">
        <v>36</v>
      </c>
      <c r="I137" s="10"/>
      <c r="J137" s="10"/>
      <c r="K137" s="40"/>
    </row>
    <row r="138" spans="1:11" ht="12.75">
      <c r="A138" s="54" t="s">
        <v>121</v>
      </c>
      <c r="B138" s="55">
        <v>333.52000000000044</v>
      </c>
      <c r="C138" s="55">
        <v>12365.79</v>
      </c>
      <c r="D138" s="55">
        <v>12647.67</v>
      </c>
      <c r="E138" s="55">
        <v>51.64</v>
      </c>
      <c r="F138" s="36"/>
      <c r="G138" s="78">
        <v>51.64</v>
      </c>
      <c r="H138" s="78"/>
      <c r="I138" s="57"/>
      <c r="J138" s="10"/>
      <c r="K138" s="40"/>
    </row>
    <row r="139" spans="1:11" ht="12.75">
      <c r="A139" s="54" t="s">
        <v>122</v>
      </c>
      <c r="B139" s="55">
        <v>2986.2400000000016</v>
      </c>
      <c r="C139" s="55">
        <v>31056.8</v>
      </c>
      <c r="D139" s="55">
        <v>33931.770000000004</v>
      </c>
      <c r="E139" s="55">
        <v>111.27</v>
      </c>
      <c r="F139" s="17"/>
      <c r="G139" s="56">
        <v>106.27</v>
      </c>
      <c r="H139" s="56">
        <v>5</v>
      </c>
      <c r="I139" s="10"/>
      <c r="J139" s="10"/>
      <c r="K139" s="40"/>
    </row>
    <row r="140" spans="1:11" ht="12.75">
      <c r="A140" s="54" t="s">
        <v>123</v>
      </c>
      <c r="B140" s="55">
        <v>3064.579999999998</v>
      </c>
      <c r="C140" s="55">
        <v>22740.49</v>
      </c>
      <c r="D140" s="55">
        <v>25794.21</v>
      </c>
      <c r="E140" s="55">
        <v>10.86</v>
      </c>
      <c r="F140" s="17"/>
      <c r="G140" s="56">
        <v>9.78</v>
      </c>
      <c r="H140" s="56">
        <v>1.08</v>
      </c>
      <c r="I140" s="10"/>
      <c r="J140" s="10"/>
      <c r="K140" s="40"/>
    </row>
    <row r="141" spans="1:11" ht="12.75">
      <c r="A141" s="54" t="s">
        <v>80</v>
      </c>
      <c r="B141" s="55">
        <v>606.5999999999985</v>
      </c>
      <c r="C141" s="55">
        <v>11164.2</v>
      </c>
      <c r="D141" s="55">
        <v>11754.31</v>
      </c>
      <c r="E141" s="55">
        <v>16.49</v>
      </c>
      <c r="F141" s="17"/>
      <c r="G141" s="56">
        <v>14.84</v>
      </c>
      <c r="H141" s="56">
        <v>1.65</v>
      </c>
      <c r="I141" s="10"/>
      <c r="J141" s="10"/>
      <c r="K141" s="40"/>
    </row>
    <row r="142" spans="1:11" ht="12.75">
      <c r="A142" s="54" t="s">
        <v>124</v>
      </c>
      <c r="B142" s="55">
        <v>0.20999999999912689</v>
      </c>
      <c r="C142" s="55">
        <v>10404.44</v>
      </c>
      <c r="D142" s="55">
        <v>10339.97</v>
      </c>
      <c r="E142" s="55">
        <v>64.68</v>
      </c>
      <c r="F142" s="17"/>
      <c r="G142" s="56">
        <v>64.68</v>
      </c>
      <c r="H142" s="56"/>
      <c r="I142" s="10"/>
      <c r="J142" s="10"/>
      <c r="K142" s="40"/>
    </row>
    <row r="143" spans="1:11" ht="12.75">
      <c r="A143" s="54" t="s">
        <v>81</v>
      </c>
      <c r="B143" s="55">
        <v>567.829999999999</v>
      </c>
      <c r="C143" s="55">
        <v>8071.29</v>
      </c>
      <c r="D143" s="55">
        <v>8429.1</v>
      </c>
      <c r="E143" s="55">
        <v>210.02</v>
      </c>
      <c r="F143" s="17"/>
      <c r="G143" s="56">
        <v>152.04</v>
      </c>
      <c r="H143" s="56">
        <v>21</v>
      </c>
      <c r="I143" s="10">
        <v>36.98</v>
      </c>
      <c r="J143" s="10"/>
      <c r="K143" s="40"/>
    </row>
    <row r="144" spans="1:11" ht="12.75">
      <c r="A144" s="54" t="s">
        <v>82</v>
      </c>
      <c r="B144" s="55">
        <v>834.9399999999987</v>
      </c>
      <c r="C144" s="55">
        <v>12446.19</v>
      </c>
      <c r="D144" s="55">
        <v>13062.96</v>
      </c>
      <c r="E144" s="55">
        <v>218.17</v>
      </c>
      <c r="F144" s="17"/>
      <c r="G144" s="56">
        <v>208.17</v>
      </c>
      <c r="H144" s="56">
        <v>10</v>
      </c>
      <c r="I144" s="10"/>
      <c r="J144" s="10"/>
      <c r="K144" s="40"/>
    </row>
    <row r="145" spans="1:11" ht="12.75">
      <c r="A145" s="54" t="s">
        <v>83</v>
      </c>
      <c r="B145" s="55">
        <v>326.9899999999998</v>
      </c>
      <c r="C145" s="55">
        <v>11235.31</v>
      </c>
      <c r="D145" s="55">
        <v>11513.36</v>
      </c>
      <c r="E145" s="55">
        <v>48.94</v>
      </c>
      <c r="F145" s="17"/>
      <c r="G145" s="56">
        <v>48.94</v>
      </c>
      <c r="H145" s="56"/>
      <c r="I145" s="10"/>
      <c r="J145" s="10"/>
      <c r="K145" s="40"/>
    </row>
    <row r="146" spans="1:11" ht="12.75">
      <c r="A146" s="54" t="s">
        <v>84</v>
      </c>
      <c r="B146" s="55">
        <v>123.20999999999913</v>
      </c>
      <c r="C146" s="55">
        <v>13412.36</v>
      </c>
      <c r="D146" s="55">
        <v>13445.2</v>
      </c>
      <c r="E146" s="55">
        <v>90.37</v>
      </c>
      <c r="F146" s="17"/>
      <c r="G146" s="56">
        <v>90.37</v>
      </c>
      <c r="H146" s="56"/>
      <c r="I146" s="10"/>
      <c r="J146" s="10"/>
      <c r="K146" s="40"/>
    </row>
    <row r="147" spans="1:11" ht="12.75">
      <c r="A147" s="54" t="s">
        <v>85</v>
      </c>
      <c r="B147" s="55">
        <v>59.280000000000655</v>
      </c>
      <c r="C147" s="55">
        <v>4591.9</v>
      </c>
      <c r="D147" s="55">
        <v>4644.65</v>
      </c>
      <c r="E147" s="55">
        <v>6.53</v>
      </c>
      <c r="F147" s="17"/>
      <c r="G147" s="56">
        <v>6.53</v>
      </c>
      <c r="H147" s="56"/>
      <c r="I147" s="10"/>
      <c r="J147" s="10"/>
      <c r="K147" s="40"/>
    </row>
    <row r="148" spans="1:11" ht="12.75">
      <c r="A148" s="54" t="s">
        <v>125</v>
      </c>
      <c r="B148" s="55">
        <v>0.31999999999970896</v>
      </c>
      <c r="C148" s="55">
        <v>15018.85</v>
      </c>
      <c r="D148" s="55">
        <v>14601.44</v>
      </c>
      <c r="E148" s="55">
        <v>417.73</v>
      </c>
      <c r="F148" s="17"/>
      <c r="G148" s="56">
        <v>377.73</v>
      </c>
      <c r="H148" s="56">
        <v>40</v>
      </c>
      <c r="I148" s="10"/>
      <c r="J148" s="10"/>
      <c r="K148" s="40"/>
    </row>
    <row r="149" spans="1:11" ht="12.75">
      <c r="A149" s="54" t="s">
        <v>126</v>
      </c>
      <c r="B149" s="55">
        <v>750.5999999999985</v>
      </c>
      <c r="C149" s="55">
        <v>10314.11</v>
      </c>
      <c r="D149" s="55">
        <v>11051.12</v>
      </c>
      <c r="E149" s="55">
        <v>13.59</v>
      </c>
      <c r="F149" s="17"/>
      <c r="G149" s="56">
        <v>12.23</v>
      </c>
      <c r="H149" s="56">
        <v>1.36</v>
      </c>
      <c r="I149" s="10"/>
      <c r="J149" s="10"/>
      <c r="K149" s="40"/>
    </row>
    <row r="150" spans="1:10" ht="13.5" thickBot="1">
      <c r="A150" s="48" t="s">
        <v>10</v>
      </c>
      <c r="B150" s="38">
        <f aca="true" t="shared" si="7" ref="B150:I150">SUM(B61:B149)</f>
        <v>268129.30000000005</v>
      </c>
      <c r="C150" s="38">
        <f t="shared" si="7"/>
        <v>2003149.3099999991</v>
      </c>
      <c r="D150" s="83">
        <f t="shared" si="7"/>
        <v>2257298.1900000004</v>
      </c>
      <c r="E150" s="38">
        <f t="shared" si="7"/>
        <v>13980.42</v>
      </c>
      <c r="F150" s="38">
        <f t="shared" si="7"/>
        <v>0</v>
      </c>
      <c r="G150" s="38">
        <f t="shared" si="7"/>
        <v>10679.401999999998</v>
      </c>
      <c r="H150" s="38">
        <f t="shared" si="7"/>
        <v>2024.3700000000001</v>
      </c>
      <c r="I150" s="38">
        <f t="shared" si="7"/>
        <v>1276.65</v>
      </c>
      <c r="J150" s="16"/>
    </row>
    <row r="151" spans="1:9" ht="12.75">
      <c r="A151" s="22"/>
      <c r="B151" s="39"/>
      <c r="C151" s="39"/>
      <c r="D151" s="39"/>
      <c r="E151" s="26"/>
      <c r="F151" s="39"/>
      <c r="G151" s="39"/>
      <c r="H151" s="39"/>
      <c r="I151" s="39"/>
    </row>
    <row r="152" spans="1:9" ht="12.75">
      <c r="A152" s="22"/>
      <c r="B152" s="39"/>
      <c r="C152" s="39"/>
      <c r="D152" s="39"/>
      <c r="E152" s="26"/>
      <c r="F152" s="39"/>
      <c r="G152" s="39"/>
      <c r="H152" s="39"/>
      <c r="I152" s="39"/>
    </row>
    <row r="153" spans="1:9" ht="12.75">
      <c r="A153" s="22"/>
      <c r="B153" s="39"/>
      <c r="C153" s="39"/>
      <c r="D153" s="39"/>
      <c r="E153" s="26"/>
      <c r="F153" s="39"/>
      <c r="G153" s="39"/>
      <c r="H153" s="39"/>
      <c r="I153" s="39"/>
    </row>
    <row r="154" spans="1:9" ht="12.75">
      <c r="A154" s="22"/>
      <c r="B154" s="39"/>
      <c r="C154" s="39"/>
      <c r="D154" s="39"/>
      <c r="E154" s="26"/>
      <c r="F154" s="39"/>
      <c r="G154" s="39"/>
      <c r="H154" s="39"/>
      <c r="I154" s="39"/>
    </row>
    <row r="155" spans="1:9" ht="12.75">
      <c r="A155" s="22"/>
      <c r="B155" s="39"/>
      <c r="C155" s="39"/>
      <c r="D155" s="39"/>
      <c r="E155" s="26"/>
      <c r="F155" s="39"/>
      <c r="G155" s="39"/>
      <c r="H155" s="39"/>
      <c r="I155" s="39"/>
    </row>
    <row r="156" spans="1:9" ht="12.75">
      <c r="A156" s="22"/>
      <c r="B156" s="39"/>
      <c r="C156" s="39"/>
      <c r="D156" s="39"/>
      <c r="E156" s="26"/>
      <c r="F156" s="39"/>
      <c r="G156" s="39"/>
      <c r="H156" s="39"/>
      <c r="I156" s="39"/>
    </row>
    <row r="157" spans="1:6" ht="12.75">
      <c r="A157" s="22"/>
      <c r="E157" s="31"/>
      <c r="F157" s="3"/>
    </row>
    <row r="158" spans="1:9" ht="12.75">
      <c r="A158" s="22"/>
      <c r="B158" s="8"/>
      <c r="C158" s="8"/>
      <c r="D158" s="8"/>
      <c r="E158" s="9"/>
      <c r="F158" s="8"/>
      <c r="G158" s="8"/>
      <c r="H158" s="8"/>
      <c r="I158" s="8"/>
    </row>
    <row r="159" spans="1:9" ht="12.75">
      <c r="A159" s="22"/>
      <c r="B159" s="8"/>
      <c r="C159" s="8"/>
      <c r="D159" s="8"/>
      <c r="E159" s="9"/>
      <c r="F159" s="8"/>
      <c r="G159" s="8"/>
      <c r="H159" s="8"/>
      <c r="I159" s="8"/>
    </row>
    <row r="160" spans="1:9" ht="12.75">
      <c r="A160" s="22"/>
      <c r="B160" s="8"/>
      <c r="C160" s="8"/>
      <c r="D160" s="8"/>
      <c r="E160" s="8"/>
      <c r="F160" s="8"/>
      <c r="G160" s="8"/>
      <c r="H160" s="8"/>
      <c r="I160" s="8"/>
    </row>
    <row r="161" spans="1:9" ht="12.75">
      <c r="A161" s="22"/>
      <c r="B161" s="8"/>
      <c r="C161" s="8"/>
      <c r="D161" s="8"/>
      <c r="E161" s="8"/>
      <c r="F161" s="8"/>
      <c r="G161" s="8"/>
      <c r="H161" s="8"/>
      <c r="I161" s="8"/>
    </row>
    <row r="162" spans="1:9" ht="12.75">
      <c r="A162" s="22"/>
      <c r="B162" s="8"/>
      <c r="C162" s="8"/>
      <c r="D162" s="8"/>
      <c r="E162" s="8"/>
      <c r="F162" s="8"/>
      <c r="G162" s="8"/>
      <c r="H162" s="8"/>
      <c r="I162" s="8"/>
    </row>
    <row r="163" spans="1:9" ht="12.75">
      <c r="A163" s="22"/>
      <c r="B163" s="8"/>
      <c r="C163" s="8"/>
      <c r="D163" s="8"/>
      <c r="E163" s="8"/>
      <c r="F163" s="8"/>
      <c r="G163" s="8"/>
      <c r="H163" s="8"/>
      <c r="I163" s="8"/>
    </row>
    <row r="164" spans="1:9" ht="12.75">
      <c r="A164" s="22"/>
      <c r="B164" s="8"/>
      <c r="C164" s="8"/>
      <c r="D164" s="8"/>
      <c r="E164" s="8"/>
      <c r="F164" s="8"/>
      <c r="G164" s="8"/>
      <c r="H164" s="8"/>
      <c r="I164" s="8"/>
    </row>
    <row r="165" spans="1:9" ht="12.75">
      <c r="A165" s="22"/>
      <c r="B165" s="8"/>
      <c r="C165" s="8"/>
      <c r="D165" s="8"/>
      <c r="E165" s="8"/>
      <c r="F165" s="8"/>
      <c r="G165" s="8"/>
      <c r="H165" s="8"/>
      <c r="I165" s="8"/>
    </row>
    <row r="166" spans="1:9" ht="12.75">
      <c r="A166" s="22"/>
      <c r="B166" s="8"/>
      <c r="C166" s="8"/>
      <c r="D166" s="8"/>
      <c r="E166" s="8"/>
      <c r="F166" s="8"/>
      <c r="G166" s="8"/>
      <c r="H166" s="8"/>
      <c r="I166" s="8"/>
    </row>
    <row r="167" spans="1:9" ht="12.75">
      <c r="A167" s="22"/>
      <c r="B167" s="8"/>
      <c r="C167" s="8"/>
      <c r="D167" s="8"/>
      <c r="E167" s="8"/>
      <c r="F167" s="8"/>
      <c r="G167" s="8"/>
      <c r="H167" s="8"/>
      <c r="I167" s="8"/>
    </row>
    <row r="168" spans="1:9" ht="12.75">
      <c r="A168" s="22"/>
      <c r="B168" s="8"/>
      <c r="C168" s="8"/>
      <c r="D168" s="8"/>
      <c r="E168" s="8"/>
      <c r="F168" s="8"/>
      <c r="G168" s="8"/>
      <c r="H168" s="8"/>
      <c r="I168" s="8"/>
    </row>
    <row r="169" spans="1:9" ht="12.75">
      <c r="A169" s="22"/>
      <c r="B169" s="8"/>
      <c r="C169" s="8"/>
      <c r="D169" s="8"/>
      <c r="E169" s="8"/>
      <c r="F169" s="8"/>
      <c r="G169" s="8"/>
      <c r="H169" s="8"/>
      <c r="I169" s="8"/>
    </row>
    <row r="170" spans="1:9" ht="12.75">
      <c r="A170" s="22"/>
      <c r="B170" s="8"/>
      <c r="C170" s="8"/>
      <c r="D170" s="8"/>
      <c r="E170" s="8"/>
      <c r="F170" s="8"/>
      <c r="G170" s="8"/>
      <c r="H170" s="8"/>
      <c r="I170" s="8"/>
    </row>
    <row r="171" spans="2:9" ht="12.75">
      <c r="B171" s="8"/>
      <c r="C171" s="8"/>
      <c r="D171" s="8"/>
      <c r="E171" s="8"/>
      <c r="F171" s="8"/>
      <c r="G171" s="8"/>
      <c r="H171" s="8"/>
      <c r="I171" s="8"/>
    </row>
    <row r="172" spans="2:9" ht="12.75">
      <c r="B172" s="8"/>
      <c r="C172" s="8"/>
      <c r="D172" s="8"/>
      <c r="E172" s="8"/>
      <c r="F172" s="8"/>
      <c r="G172" s="8"/>
      <c r="H172" s="8"/>
      <c r="I172" s="8"/>
    </row>
    <row r="173" spans="2:9" ht="12.75">
      <c r="B173" s="8"/>
      <c r="C173" s="8"/>
      <c r="D173" s="8"/>
      <c r="E173" s="8"/>
      <c r="F173" s="8"/>
      <c r="G173" s="8"/>
      <c r="H173" s="8"/>
      <c r="I173" s="8"/>
    </row>
    <row r="174" spans="2:9" ht="12.75">
      <c r="B174" s="8"/>
      <c r="C174" s="8"/>
      <c r="D174" s="8"/>
      <c r="E174" s="8"/>
      <c r="F174" s="8"/>
      <c r="G174" s="8"/>
      <c r="H174" s="8"/>
      <c r="I174" s="8"/>
    </row>
    <row r="175" spans="2:9" ht="12.75">
      <c r="B175" s="8"/>
      <c r="C175" s="8"/>
      <c r="D175" s="8"/>
      <c r="E175" s="8"/>
      <c r="F175" s="8"/>
      <c r="G175" s="8"/>
      <c r="H175" s="8"/>
      <c r="I175" s="8"/>
    </row>
    <row r="176" spans="2:9" ht="12.75">
      <c r="B176" s="8"/>
      <c r="C176" s="8"/>
      <c r="D176" s="8"/>
      <c r="E176" s="8"/>
      <c r="F176" s="8"/>
      <c r="G176" s="8"/>
      <c r="H176" s="8"/>
      <c r="I176" s="8"/>
    </row>
    <row r="177" spans="2:9" ht="12.75">
      <c r="B177" s="8"/>
      <c r="C177" s="8"/>
      <c r="D177" s="8"/>
      <c r="E177" s="8"/>
      <c r="F177" s="8"/>
      <c r="G177" s="8"/>
      <c r="H177" s="8"/>
      <c r="I177" s="8"/>
    </row>
    <row r="178" spans="2:9" ht="12.75">
      <c r="B178" s="8"/>
      <c r="C178" s="8"/>
      <c r="D178" s="8"/>
      <c r="E178" s="8"/>
      <c r="F178" s="8"/>
      <c r="G178" s="8"/>
      <c r="H178" s="8"/>
      <c r="I178" s="8"/>
    </row>
    <row r="179" spans="2:9" ht="12.75">
      <c r="B179" s="8"/>
      <c r="C179" s="8"/>
      <c r="D179" s="8"/>
      <c r="E179" s="8"/>
      <c r="F179" s="8"/>
      <c r="G179" s="8"/>
      <c r="H179" s="8"/>
      <c r="I179" s="8"/>
    </row>
    <row r="180" spans="2:9" ht="12.75">
      <c r="B180" s="8"/>
      <c r="C180" s="8"/>
      <c r="D180" s="8"/>
      <c r="E180" s="8"/>
      <c r="F180" s="8"/>
      <c r="G180" s="8"/>
      <c r="H180" s="8"/>
      <c r="I180" s="8"/>
    </row>
    <row r="181" spans="2:9" ht="12.75">
      <c r="B181" s="8"/>
      <c r="C181" s="8"/>
      <c r="D181" s="8"/>
      <c r="E181" s="8"/>
      <c r="F181" s="8"/>
      <c r="G181" s="8"/>
      <c r="H181" s="8"/>
      <c r="I181" s="8"/>
    </row>
    <row r="182" spans="2:9" ht="12.75">
      <c r="B182" s="8"/>
      <c r="C182" s="8"/>
      <c r="D182" s="8"/>
      <c r="E182" s="8"/>
      <c r="F182" s="8"/>
      <c r="G182" s="8"/>
      <c r="H182" s="8"/>
      <c r="I182" s="8"/>
    </row>
    <row r="183" spans="2:9" ht="12.75">
      <c r="B183" s="8"/>
      <c r="C183" s="8"/>
      <c r="D183" s="8"/>
      <c r="E183" s="8"/>
      <c r="F183" s="8"/>
      <c r="G183" s="8"/>
      <c r="H183" s="8"/>
      <c r="I183" s="8"/>
    </row>
    <row r="184" spans="2:9" ht="12.75">
      <c r="B184" s="8"/>
      <c r="C184" s="8"/>
      <c r="D184" s="8"/>
      <c r="E184" s="8"/>
      <c r="F184" s="8"/>
      <c r="G184" s="8"/>
      <c r="H184" s="8"/>
      <c r="I184" s="8"/>
    </row>
    <row r="185" spans="2:9" ht="12.75">
      <c r="B185" s="8"/>
      <c r="C185" s="8"/>
      <c r="D185" s="8"/>
      <c r="E185" s="8"/>
      <c r="F185" s="8"/>
      <c r="G185" s="8"/>
      <c r="H185" s="8"/>
      <c r="I185" s="8"/>
    </row>
    <row r="186" spans="2:9" ht="12.75">
      <c r="B186" s="8"/>
      <c r="C186" s="8"/>
      <c r="D186" s="8"/>
      <c r="E186" s="8"/>
      <c r="F186" s="8"/>
      <c r="G186" s="8"/>
      <c r="H186" s="8"/>
      <c r="I186" s="8"/>
    </row>
    <row r="187" spans="2:9" ht="12.75">
      <c r="B187" s="8"/>
      <c r="C187" s="8"/>
      <c r="D187" s="8"/>
      <c r="E187" s="8"/>
      <c r="F187" s="8"/>
      <c r="G187" s="8"/>
      <c r="H187" s="8"/>
      <c r="I187" s="8"/>
    </row>
    <row r="188" spans="2:9" ht="12.75">
      <c r="B188" s="8"/>
      <c r="C188" s="8"/>
      <c r="D188" s="8"/>
      <c r="E188" s="8"/>
      <c r="F188" s="8"/>
      <c r="G188" s="8"/>
      <c r="H188" s="8"/>
      <c r="I188" s="8"/>
    </row>
    <row r="189" spans="2:9" ht="12.75">
      <c r="B189" s="8"/>
      <c r="C189" s="8"/>
      <c r="D189" s="8"/>
      <c r="E189" s="8"/>
      <c r="F189" s="8"/>
      <c r="G189" s="8"/>
      <c r="H189" s="8"/>
      <c r="I189" s="8"/>
    </row>
    <row r="190" spans="2:9" ht="12.75">
      <c r="B190" s="8"/>
      <c r="C190" s="8"/>
      <c r="D190" s="8"/>
      <c r="E190" s="8"/>
      <c r="F190" s="8"/>
      <c r="G190" s="8"/>
      <c r="H190" s="8"/>
      <c r="I190" s="8"/>
    </row>
    <row r="191" spans="2:9" ht="12.75">
      <c r="B191" s="8"/>
      <c r="C191" s="8"/>
      <c r="D191" s="8"/>
      <c r="E191" s="8"/>
      <c r="F191" s="8"/>
      <c r="G191" s="8"/>
      <c r="H191" s="8"/>
      <c r="I191" s="8"/>
    </row>
    <row r="192" spans="2:9" ht="12.75">
      <c r="B192" s="8"/>
      <c r="C192" s="8"/>
      <c r="D192" s="8"/>
      <c r="E192" s="8"/>
      <c r="F192" s="8"/>
      <c r="G192" s="8"/>
      <c r="H192" s="8"/>
      <c r="I192" s="8"/>
    </row>
    <row r="193" spans="2:9" ht="12.75">
      <c r="B193" s="8"/>
      <c r="C193" s="8"/>
      <c r="D193" s="8"/>
      <c r="E193" s="8"/>
      <c r="F193" s="8"/>
      <c r="G193" s="8"/>
      <c r="H193" s="8"/>
      <c r="I193" s="8"/>
    </row>
    <row r="194" spans="2:9" ht="12.75">
      <c r="B194" s="8"/>
      <c r="C194" s="8"/>
      <c r="D194" s="8"/>
      <c r="E194" s="8"/>
      <c r="F194" s="8"/>
      <c r="G194" s="8"/>
      <c r="H194" s="8"/>
      <c r="I194" s="8"/>
    </row>
    <row r="195" spans="2:9" ht="12.75">
      <c r="B195" s="8"/>
      <c r="C195" s="8"/>
      <c r="D195" s="8"/>
      <c r="E195" s="8"/>
      <c r="F195" s="8"/>
      <c r="G195" s="8"/>
      <c r="H195" s="8"/>
      <c r="I195" s="8"/>
    </row>
    <row r="196" spans="2:9" ht="12.75">
      <c r="B196" s="8"/>
      <c r="C196" s="8"/>
      <c r="D196" s="8"/>
      <c r="E196" s="8"/>
      <c r="F196" s="8"/>
      <c r="G196" s="8"/>
      <c r="H196" s="8"/>
      <c r="I196" s="8"/>
    </row>
    <row r="197" spans="2:9" ht="12.75">
      <c r="B197" s="8"/>
      <c r="C197" s="8"/>
      <c r="D197" s="8"/>
      <c r="E197" s="8"/>
      <c r="F197" s="8"/>
      <c r="G197" s="8"/>
      <c r="H197" s="8"/>
      <c r="I197" s="8"/>
    </row>
    <row r="198" spans="2:9" ht="12.75">
      <c r="B198" s="8"/>
      <c r="C198" s="8"/>
      <c r="D198" s="8"/>
      <c r="E198" s="8"/>
      <c r="F198" s="8"/>
      <c r="G198" s="8"/>
      <c r="H198" s="8"/>
      <c r="I198" s="8"/>
    </row>
    <row r="199" spans="2:9" ht="12.75">
      <c r="B199" s="8"/>
      <c r="C199" s="8"/>
      <c r="D199" s="8"/>
      <c r="E199" s="8"/>
      <c r="F199" s="8"/>
      <c r="G199" s="8"/>
      <c r="H199" s="8"/>
      <c r="I199" s="8"/>
    </row>
    <row r="200" spans="2:9" ht="12.75">
      <c r="B200" s="8"/>
      <c r="C200" s="8"/>
      <c r="D200" s="8"/>
      <c r="E200" s="8"/>
      <c r="F200" s="8"/>
      <c r="G200" s="8"/>
      <c r="H200" s="8"/>
      <c r="I200" s="8"/>
    </row>
    <row r="201" spans="2:9" ht="12.75">
      <c r="B201" s="8"/>
      <c r="C201" s="8"/>
      <c r="D201" s="8"/>
      <c r="E201" s="8"/>
      <c r="F201" s="8"/>
      <c r="G201" s="8"/>
      <c r="H201" s="8"/>
      <c r="I201" s="8"/>
    </row>
    <row r="202" spans="2:9" ht="12.75">
      <c r="B202" s="8"/>
      <c r="C202" s="8"/>
      <c r="D202" s="8"/>
      <c r="E202" s="8"/>
      <c r="F202" s="8"/>
      <c r="G202" s="8"/>
      <c r="H202" s="8"/>
      <c r="I202" s="8"/>
    </row>
    <row r="203" spans="2:9" ht="12.75">
      <c r="B203" s="8"/>
      <c r="C203" s="8"/>
      <c r="D203" s="8"/>
      <c r="E203" s="8"/>
      <c r="F203" s="8"/>
      <c r="G203" s="8"/>
      <c r="H203" s="8"/>
      <c r="I203" s="8"/>
    </row>
    <row r="204" spans="2:9" ht="12.75">
      <c r="B204" s="8"/>
      <c r="C204" s="8"/>
      <c r="D204" s="8"/>
      <c r="E204" s="8"/>
      <c r="F204" s="8"/>
      <c r="G204" s="8"/>
      <c r="H204" s="8"/>
      <c r="I204" s="8"/>
    </row>
    <row r="205" spans="2:9" ht="12.75">
      <c r="B205" s="8"/>
      <c r="C205" s="8"/>
      <c r="D205" s="8"/>
      <c r="E205" s="8"/>
      <c r="F205" s="8"/>
      <c r="G205" s="8"/>
      <c r="H205" s="8"/>
      <c r="I205" s="8"/>
    </row>
    <row r="206" spans="2:9" ht="12.75">
      <c r="B206" s="8"/>
      <c r="C206" s="8"/>
      <c r="D206" s="8"/>
      <c r="E206" s="8"/>
      <c r="F206" s="8"/>
      <c r="G206" s="8"/>
      <c r="H206" s="8"/>
      <c r="I206" s="8"/>
    </row>
    <row r="207" spans="2:9" ht="12.75">
      <c r="B207" s="8"/>
      <c r="C207" s="8"/>
      <c r="D207" s="8"/>
      <c r="E207" s="8"/>
      <c r="F207" s="8"/>
      <c r="G207" s="8"/>
      <c r="H207" s="8"/>
      <c r="I207" s="8"/>
    </row>
    <row r="208" spans="2:9" ht="12.75">
      <c r="B208" s="8"/>
      <c r="C208" s="8"/>
      <c r="D208" s="8"/>
      <c r="E208" s="8"/>
      <c r="F208" s="8"/>
      <c r="G208" s="8"/>
      <c r="H208" s="8"/>
      <c r="I208" s="8"/>
    </row>
    <row r="209" spans="2:9" ht="12.75">
      <c r="B209" s="8"/>
      <c r="C209" s="8"/>
      <c r="D209" s="8"/>
      <c r="E209" s="8"/>
      <c r="F209" s="8"/>
      <c r="G209" s="8"/>
      <c r="H209" s="8"/>
      <c r="I209" s="8"/>
    </row>
    <row r="210" spans="2:9" ht="12.75">
      <c r="B210" s="8"/>
      <c r="C210" s="8"/>
      <c r="D210" s="8"/>
      <c r="E210" s="8"/>
      <c r="F210" s="8"/>
      <c r="G210" s="8"/>
      <c r="H210" s="8"/>
      <c r="I210" s="8"/>
    </row>
    <row r="211" spans="2:9" ht="12.75">
      <c r="B211" s="8"/>
      <c r="C211" s="8"/>
      <c r="D211" s="8"/>
      <c r="E211" s="8"/>
      <c r="F211" s="8"/>
      <c r="G211" s="8"/>
      <c r="H211" s="8"/>
      <c r="I211" s="8"/>
    </row>
    <row r="212" spans="2:9" ht="12.75">
      <c r="B212" s="8"/>
      <c r="C212" s="8"/>
      <c r="D212" s="8"/>
      <c r="E212" s="8"/>
      <c r="F212" s="8"/>
      <c r="G212" s="8"/>
      <c r="H212" s="8"/>
      <c r="I212" s="8"/>
    </row>
  </sheetData>
  <sheetProtection/>
  <mergeCells count="14">
    <mergeCell ref="A6:A8"/>
    <mergeCell ref="I6:I8"/>
    <mergeCell ref="B6:B8"/>
    <mergeCell ref="C6:C8"/>
    <mergeCell ref="E6:F6"/>
    <mergeCell ref="E7:E8"/>
    <mergeCell ref="F7:F8"/>
    <mergeCell ref="D6:D8"/>
    <mergeCell ref="A3:J3"/>
    <mergeCell ref="A4:J4"/>
    <mergeCell ref="G6:H6"/>
    <mergeCell ref="J6:J8"/>
    <mergeCell ref="G7:G8"/>
    <mergeCell ref="H7:H8"/>
  </mergeCells>
  <printOptions horizontalCentered="1"/>
  <pageMargins left="0.31496062992125984" right="0.31496062992125984" top="0.9055118110236221" bottom="0.7874015748031497" header="0.7086614173228347" footer="0.5511811023622047"/>
  <pageSetup horizontalDpi="600" verticalDpi="600" orientation="landscape" paperSize="9" scale="93" r:id="rId1"/>
  <headerFooter alignWithMargins="0">
    <oddFooter>&amp;CStránka &amp;P&amp;RTab.č.06 PO hospodaření</oddFooter>
  </headerFooter>
  <rowBreaks count="2" manualBreakCount="2">
    <brk id="76" max="9" man="1"/>
    <brk id="1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2014-05-15T06:30:52Z</cp:lastPrinted>
  <dcterms:created xsi:type="dcterms:W3CDTF">1997-01-24T11:07:25Z</dcterms:created>
  <dcterms:modified xsi:type="dcterms:W3CDTF">2014-06-18T13:09:09Z</dcterms:modified>
  <cp:category/>
  <cp:version/>
  <cp:contentType/>
  <cp:contentStatus/>
</cp:coreProperties>
</file>