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ZR úvěr" sheetId="1" r:id="rId1"/>
    <sheet name="List1" sheetId="2" r:id="rId2"/>
    <sheet name="List2" sheetId="3" r:id="rId3"/>
    <sheet name="List3" sheetId="4" r:id="rId4"/>
  </sheets>
  <definedNames>
    <definedName name="_xlnm.Print_Titles" localSheetId="0">'1.ZR úvěr'!$5:$5</definedName>
    <definedName name="_xlnm.Print_Area" localSheetId="0">'1.ZR úvěr'!$A$1:$I$89</definedName>
  </definedNames>
  <calcPr fullCalcOnLoad="1"/>
</workbook>
</file>

<file path=xl/sharedStrings.xml><?xml version="1.0" encoding="utf-8"?>
<sst xmlns="http://schemas.openxmlformats.org/spreadsheetml/2006/main" count="238" uniqueCount="135">
  <si>
    <t>Odvětví doprava</t>
  </si>
  <si>
    <t>Odbavovací systém krajské integrované dopravy</t>
  </si>
  <si>
    <t>III/28421 Vidochov - Stupná - Bělá u Pecky</t>
  </si>
  <si>
    <t>II/284 Nová Paka - Štikov - Bělá u Pecky</t>
  </si>
  <si>
    <t>II/304 hranice okresů TU - RK, část 1</t>
  </si>
  <si>
    <t>II/324 Nechanice - Lubno, průtah</t>
  </si>
  <si>
    <t>Odvětví: životní prostředí a zemědělství</t>
  </si>
  <si>
    <t>Regionální centrum pro životní prostředí</t>
  </si>
  <si>
    <t>II. projekt vytváření soustavy NATURA 2000 v KHK</t>
  </si>
  <si>
    <t>projekt na úspory energií EPC</t>
  </si>
  <si>
    <t>ZOO - pavilon lidoopí – Dvůr Králové nad Labem</t>
  </si>
  <si>
    <t>Město Rychnov nad Kněžnou</t>
  </si>
  <si>
    <t>Odvětví regionální rozvoj ,kultura, cestovní ruch</t>
  </si>
  <si>
    <t>Centrum studií a prezentace krajkářského řemesla Vamberk</t>
  </si>
  <si>
    <t>Cyklostezka Hradec Králové - Josefov - Kuks</t>
  </si>
  <si>
    <t>Muzeum války na Chlumu - interiéry</t>
  </si>
  <si>
    <t>Digitální planetárium v Hradci Králové</t>
  </si>
  <si>
    <t>Nebe bez hranic - pozorovatelna Slunce, Hvězdárna v Úpici</t>
  </si>
  <si>
    <t>Cílená prezentace a propagace Královéhradeckého kraje jako celku II.</t>
  </si>
  <si>
    <t>Inovační manažer Královéhradeckého kraje</t>
  </si>
  <si>
    <t>Odvětví činnost krajského úřadu</t>
  </si>
  <si>
    <t>Portál - Jednotná digitální technická mapa KHK</t>
  </si>
  <si>
    <t>Mezinárodní spolupráce pilířem tvorby strategií Královéhradeckého kraje</t>
  </si>
  <si>
    <t>Vzdělávání v eGON Centru Královéhradeckého kraje</t>
  </si>
  <si>
    <t>EGON - Technologické centrum KHK</t>
  </si>
  <si>
    <t>Egon-spisová služba</t>
  </si>
  <si>
    <t>Smart kraj = Smart region</t>
  </si>
  <si>
    <t>Odvětví: školství</t>
  </si>
  <si>
    <t>Výměna oken a opláštění budov SŠ, ZŠ, MŠ, Štefánikova, Hradec Králové</t>
  </si>
  <si>
    <t>Zateplení obvodového pláště budov a tělocvičny, SOU Vocelova, HK</t>
  </si>
  <si>
    <t>Zateplení Domova mládeže Hořice</t>
  </si>
  <si>
    <t>Zefektivnění provozu školy z hlediska spotřeby energií SŠIS Dvůr Králové nad Labem</t>
  </si>
  <si>
    <t>Realizace úspor energie SŠTŘ Hlušice</t>
  </si>
  <si>
    <t>Zateplená fasáda a výměna oken truhlářských dílen SŠGS Nová Paka</t>
  </si>
  <si>
    <t>Zateplení budov, Dětský domov, základní škola a školní jídelna Dolní Lánov 247</t>
  </si>
  <si>
    <t>Centrum odborného vzdělávání v lesnictví, Česká lesnická akademie, Trutnov</t>
  </si>
  <si>
    <t>Centrum odborného vzdělávání ve stavebnictví, VOŠ stavební a SPŠ stavební Náchod</t>
  </si>
  <si>
    <t>Centrum odborného vzdělávání v oblasti strojírenství a OZE; SOŠ a SOU, Hradec Králové, Hradební</t>
  </si>
  <si>
    <t>COV - Podpora praktické výuky technických oborů na střední škole, SPŠ Trutnov</t>
  </si>
  <si>
    <t>COV - Vytvoření podmínek pro výuku nového studijního zaměření VETERINÁRNÍ TECHNIK LABORANT, SOŠ veterinární, Hradec Králové</t>
  </si>
  <si>
    <t>COV - Podpora investic do učiliště pro zdravotně handicapované, SŠ, ZŠ a MŠ, Hradec Králové, Štefánikova</t>
  </si>
  <si>
    <t>COV - Centrum odborného vzdělávání v zemědělství, Školní statek Hořice</t>
  </si>
  <si>
    <t>COV - Nástavba budovy díle, ISŠ Nová Paka</t>
  </si>
  <si>
    <t>Informační a komunikační systém v oblasti školství Královéhradeckého kraje - Podpora talentů</t>
  </si>
  <si>
    <t>Zateplení Obchodní akademie Trutnov</t>
  </si>
  <si>
    <t>Zateplení Střední průmyslové školy stavební Hradec Králové</t>
  </si>
  <si>
    <t>Zateplení VOŠ a SOŠ Kostelec nad Orlicí</t>
  </si>
  <si>
    <t>Zateplení VOŠ a SZŠ Hradec Králové</t>
  </si>
  <si>
    <t>Zateplení OU Hořice</t>
  </si>
  <si>
    <t>Zateplení Gymnázium Rychnov nad Kněžnou</t>
  </si>
  <si>
    <t>Zvýšení kvality prostředí pro výuku -  OA Náchod</t>
  </si>
  <si>
    <t>Odvětví: sociální věci, zdravotnictví</t>
  </si>
  <si>
    <t>Zateplení budov v areálu oblastní nemocnice Trutnov</t>
  </si>
  <si>
    <t>Zateplení hlavní budovy ÚSP Hajnice</t>
  </si>
  <si>
    <t>Výjezdové stanoviště ZZS Trutnov</t>
  </si>
  <si>
    <t>Operační středisko ZZS KHK</t>
  </si>
  <si>
    <t>Digitalizace nemocnic KHK II. etapa</t>
  </si>
  <si>
    <t>Internetizace nemocnic KHK II. etapa</t>
  </si>
  <si>
    <t>Rekonstrukce topného systému Oblastní nemocnice Jičín a.s a Nový Bydžov</t>
  </si>
  <si>
    <t>Odvětví správa majetku kraje</t>
  </si>
  <si>
    <t>Archeopark pravěku ve Všestarech</t>
  </si>
  <si>
    <t>CELKEM projekty</t>
  </si>
  <si>
    <t>RRRSS</t>
  </si>
  <si>
    <t>Město Dk. N. L. - dotace na kofi OPŽP</t>
  </si>
  <si>
    <t>Město Nové město n/Met - dotace na kofi dotace OPŽP</t>
  </si>
  <si>
    <t>CELKEM</t>
  </si>
  <si>
    <t>Kofinancovaní a předfinancování z úvěru v r. 2010</t>
  </si>
  <si>
    <t>ZK/11/756/2010</t>
  </si>
  <si>
    <t>kap.</t>
  </si>
  <si>
    <t>odvětví - projekt</t>
  </si>
  <si>
    <t>částka celkem 
tis. Kč</t>
  </si>
  <si>
    <t>kapitál. výdaje 
tis. Kč</t>
  </si>
  <si>
    <t>běžné výdaje
 tis. Kč</t>
  </si>
  <si>
    <t>částka celkem 
Kč</t>
  </si>
  <si>
    <t>Centrum odborného vzdělávání pro automobilový průmysl a dopravu, SOŠ a SOU, Vocelova, HK</t>
  </si>
  <si>
    <t>COV pro nejmodernější technologie obrábění dřeva SUPŠ HNN, HK</t>
  </si>
  <si>
    <t>Vybudování školícího střediska CNC obrábění dřeva SUPŠ HNN, HK</t>
  </si>
  <si>
    <t>Zvyšování kvality vzdělávání standardizací a zlepšováním řídících procesů ve školách KHK</t>
  </si>
  <si>
    <t>kapitál. výdaje 
 Kč</t>
  </si>
  <si>
    <t>běžné výdaje
  Kč</t>
  </si>
  <si>
    <t>celkem kap. 16</t>
  </si>
  <si>
    <t>celkem kap. 39</t>
  </si>
  <si>
    <t>celkem kap. 10</t>
  </si>
  <si>
    <t>celkem kap. 2</t>
  </si>
  <si>
    <t>celkem ka. 19</t>
  </si>
  <si>
    <t>celkem kap. 14</t>
  </si>
  <si>
    <t>celkem kap. 15</t>
  </si>
  <si>
    <t>celkem kap. 28</t>
  </si>
  <si>
    <t>celkem kap. 11</t>
  </si>
  <si>
    <t>celkem kap. 12</t>
  </si>
  <si>
    <t>ÚHRN</t>
  </si>
  <si>
    <t>celkem kap. 13</t>
  </si>
  <si>
    <t>Vzdělávání v eGON Centru KHK</t>
  </si>
  <si>
    <t>Město Nové město n/Met - dot.na kofi dotace OPŽP</t>
  </si>
  <si>
    <t>RRRS SV</t>
  </si>
  <si>
    <t>KV</t>
  </si>
  <si>
    <t>BV</t>
  </si>
  <si>
    <t>celkem</t>
  </si>
  <si>
    <t>Sumář kofi a předfi z úvěru v r. 2010</t>
  </si>
  <si>
    <t>žadatel</t>
  </si>
  <si>
    <t>KHK</t>
  </si>
  <si>
    <t>město</t>
  </si>
  <si>
    <t>zoo</t>
  </si>
  <si>
    <t>škola</t>
  </si>
  <si>
    <t>OREDO</t>
  </si>
  <si>
    <t>muzeum</t>
  </si>
  <si>
    <t>občanské sdružení</t>
  </si>
  <si>
    <t>hvězdárna</t>
  </si>
  <si>
    <t>holding</t>
  </si>
  <si>
    <t>ZZS</t>
  </si>
  <si>
    <t>muzeum a galerie RK</t>
  </si>
  <si>
    <t xml:space="preserve">Příloha č. 4 </t>
  </si>
  <si>
    <r>
      <t xml:space="preserve">kap. </t>
    </r>
    <r>
      <rPr>
        <sz val="10"/>
        <color indexed="8"/>
        <rFont val="Calibri"/>
        <family val="2"/>
      </rPr>
      <t>org.</t>
    </r>
  </si>
  <si>
    <t>Odbavovací systém krajské integrované dopravy (OREDO, s.r.o.,HK, Nerudova 104)</t>
  </si>
  <si>
    <t>ZOO - pavilon lidoopí – Dvůr Králové nad Labem (ZOO Dvůr Králové n.L. a.s.)</t>
  </si>
  <si>
    <t>Centrum studií a prezentace krajkářského řemesla Vamberk (Muzeum a galerie Orlických hor v Rychnově n.K.)</t>
  </si>
  <si>
    <t>Nebe bez hranic - pozorovatelna Slunce (Hvězdárna v Úpici)</t>
  </si>
  <si>
    <t>Muzeum války na Chlumu - interiéry (Muzeum východních Čech v Hradci Králové)</t>
  </si>
  <si>
    <t>Výměna oken a opláštění budov (SŠ, ZŠ, MŠ, Štefánikova, Hradec Králové)</t>
  </si>
  <si>
    <t>Zateplení obvodového pláště budov a tělocvičny (SOŠ a SOU, HK, Vocelova 1338)</t>
  </si>
  <si>
    <t>Zateplená fasáda a výměna oken truhlářských dílen (SŠ gastronomie a služeb, Nová Paka, Masarykovo nám.2)</t>
  </si>
  <si>
    <t xml:space="preserve">Realizace úspor energie (SŠ technická a řemeslná, Nový Bydžov, Dr.M.Tyrše 112) </t>
  </si>
  <si>
    <t>COV - Vytvoření podmínek pro výuku nového stud.zaměření VETER.TECHNIK LABORANT(SOŠ veterinární, HK-Kukleny, Pražská 68)</t>
  </si>
  <si>
    <t>Výjezdové stanoviště ZZS Trutnov (Zdravotnická záchranná služba KHK)</t>
  </si>
  <si>
    <t>Digitalizace nemocnic KHK II. etapa (Zdravotnický holding KHK a.s.)</t>
  </si>
  <si>
    <t>Internetizace nemocnic KHK II. etapa (Zdravotnický holding KHK a.s.)</t>
  </si>
  <si>
    <t>Zateplení (Gymnázium F.M.Pelcla, Rychnov nad Kněžnou, Hrdinů odboje 36)</t>
  </si>
  <si>
    <t>Zateplení (Odborné učiliště a PrŠ, Hořice, Havlíčkova 54)</t>
  </si>
  <si>
    <t>Zateplení (SPŠ stavební, Hradec Králové 3, Pospíšilova tř.787)</t>
  </si>
  <si>
    <t>Zateplení (Obchodní akademie, Trutnov, Malé náměstí 158)</t>
  </si>
  <si>
    <t>Zateplení (VOŠ, SOŠ a SOU, Kostelec nad Orlicí, Komenského 873)</t>
  </si>
  <si>
    <t>Zateplení (VOŠ zdravotnická a SZŠ, Hradec Králové, Komenského 234)</t>
  </si>
  <si>
    <t>Zateplení budov (Dětský domov, základní škola a školní jídelna, Dolní Lánov 240)</t>
  </si>
  <si>
    <t>Zateplení Domova mládeže Hořice (VOŠ rozvoje venkova a SZŠ, Hořice, Riegrova 1403)</t>
  </si>
  <si>
    <t>Zefektivnění provozu školy z hlediska spotřeby energií (SŠ informatiky a služeb, Dvůr Králové n.L., E.Krásnohorské 2069)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</si>
</sst>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165" fontId="0" fillId="0" borderId="0" xfId="34" applyNumberFormat="1" applyFont="1" applyAlignment="1">
      <alignment/>
    </xf>
    <xf numFmtId="0" fontId="0" fillId="0" borderId="10" xfId="0" applyBorder="1" applyAlignment="1">
      <alignment horizontal="center"/>
    </xf>
    <xf numFmtId="165" fontId="0" fillId="0" borderId="10" xfId="34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justify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SheetLayoutView="100" zoomScalePageLayoutView="0" workbookViewId="0" topLeftCell="A43">
      <selection activeCell="B61" sqref="B61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14.57421875" style="0" customWidth="1"/>
    <col min="4" max="4" width="16.00390625" style="0" customWidth="1"/>
    <col min="5" max="5" width="13.57421875" style="0" customWidth="1"/>
    <col min="6" max="6" width="11.28125" style="0" customWidth="1"/>
    <col min="7" max="7" width="12.00390625" style="0" customWidth="1"/>
    <col min="8" max="8" width="9.28125" style="0" customWidth="1"/>
    <col min="9" max="9" width="10.140625" style="0" customWidth="1"/>
  </cols>
  <sheetData>
    <row r="1" spans="2:8" ht="15.75">
      <c r="B1" s="2"/>
      <c r="H1" t="s">
        <v>111</v>
      </c>
    </row>
    <row r="2" ht="15.75">
      <c r="B2" s="2" t="s">
        <v>66</v>
      </c>
    </row>
    <row r="3" ht="15">
      <c r="B3" s="3" t="s">
        <v>67</v>
      </c>
    </row>
    <row r="4" ht="10.5" customHeight="1">
      <c r="B4" s="3"/>
    </row>
    <row r="5" spans="1:9" ht="45">
      <c r="A5" s="29" t="s">
        <v>112</v>
      </c>
      <c r="B5" s="11" t="s">
        <v>69</v>
      </c>
      <c r="C5" s="10" t="s">
        <v>73</v>
      </c>
      <c r="D5" s="10" t="s">
        <v>78</v>
      </c>
      <c r="E5" s="10" t="s">
        <v>79</v>
      </c>
      <c r="F5" s="10" t="s">
        <v>70</v>
      </c>
      <c r="G5" s="10" t="s">
        <v>71</v>
      </c>
      <c r="H5" s="10" t="s">
        <v>72</v>
      </c>
      <c r="I5" s="38" t="s">
        <v>99</v>
      </c>
    </row>
    <row r="6" spans="1:9" ht="15">
      <c r="A6" s="15">
        <v>10</v>
      </c>
      <c r="B6" s="30" t="s">
        <v>0</v>
      </c>
      <c r="C6" s="16"/>
      <c r="D6" s="16"/>
      <c r="E6" s="16"/>
      <c r="F6" s="16"/>
      <c r="G6" s="4"/>
      <c r="H6" s="4"/>
      <c r="I6" s="4"/>
    </row>
    <row r="7" spans="1:9" ht="24">
      <c r="A7" s="43">
        <v>1</v>
      </c>
      <c r="B7" s="45" t="s">
        <v>113</v>
      </c>
      <c r="C7" s="16">
        <v>1494250</v>
      </c>
      <c r="D7" s="16">
        <v>1494250</v>
      </c>
      <c r="E7" s="16">
        <f>C7-D7</f>
        <v>0</v>
      </c>
      <c r="F7" s="16">
        <v>1494.2</v>
      </c>
      <c r="G7" s="16">
        <v>1494.2</v>
      </c>
      <c r="H7" s="16">
        <f>F7-G7</f>
        <v>0</v>
      </c>
      <c r="I7" s="13" t="s">
        <v>104</v>
      </c>
    </row>
    <row r="8" spans="1:9" ht="15" customHeight="1">
      <c r="A8" s="15"/>
      <c r="B8" s="13" t="s">
        <v>2</v>
      </c>
      <c r="C8" s="16">
        <v>774940</v>
      </c>
      <c r="D8" s="16">
        <v>774940</v>
      </c>
      <c r="E8" s="16">
        <f>C8-D8</f>
        <v>0</v>
      </c>
      <c r="F8" s="16">
        <v>774.9</v>
      </c>
      <c r="G8" s="16">
        <v>774.9</v>
      </c>
      <c r="H8" s="16">
        <f aca="true" t="shared" si="0" ref="H8:H79">F8-G8</f>
        <v>0</v>
      </c>
      <c r="I8" s="13" t="s">
        <v>100</v>
      </c>
    </row>
    <row r="9" spans="1:9" ht="15" customHeight="1">
      <c r="A9" s="15"/>
      <c r="B9" s="13" t="s">
        <v>3</v>
      </c>
      <c r="C9" s="16">
        <v>448404</v>
      </c>
      <c r="D9" s="16">
        <v>448404</v>
      </c>
      <c r="E9" s="16">
        <f>C9-D9</f>
        <v>0</v>
      </c>
      <c r="F9" s="16">
        <v>448.4</v>
      </c>
      <c r="G9" s="16">
        <v>448.4</v>
      </c>
      <c r="H9" s="16">
        <f t="shared" si="0"/>
        <v>0</v>
      </c>
      <c r="I9" s="13" t="s">
        <v>100</v>
      </c>
    </row>
    <row r="10" spans="1:9" ht="15" customHeight="1">
      <c r="A10" s="15"/>
      <c r="B10" s="13" t="s">
        <v>4</v>
      </c>
      <c r="C10" s="16">
        <v>3561228</v>
      </c>
      <c r="D10" s="16">
        <v>3561228</v>
      </c>
      <c r="E10" s="16">
        <f>C10-D10</f>
        <v>0</v>
      </c>
      <c r="F10" s="16">
        <v>3561.2</v>
      </c>
      <c r="G10" s="16">
        <v>3561.2</v>
      </c>
      <c r="H10" s="16">
        <f t="shared" si="0"/>
        <v>0</v>
      </c>
      <c r="I10" s="13" t="s">
        <v>100</v>
      </c>
    </row>
    <row r="11" spans="1:9" ht="15" customHeight="1">
      <c r="A11" s="15"/>
      <c r="B11" s="13" t="s">
        <v>5</v>
      </c>
      <c r="C11" s="16">
        <v>4676031</v>
      </c>
      <c r="D11" s="16">
        <v>4676031</v>
      </c>
      <c r="E11" s="16">
        <f>C11-D11</f>
        <v>0</v>
      </c>
      <c r="F11" s="16">
        <v>4676</v>
      </c>
      <c r="G11" s="16">
        <v>4676</v>
      </c>
      <c r="H11" s="16">
        <f t="shared" si="0"/>
        <v>0</v>
      </c>
      <c r="I11" s="13" t="s">
        <v>100</v>
      </c>
    </row>
    <row r="12" spans="1:9" ht="15" customHeight="1">
      <c r="A12" s="18"/>
      <c r="B12" s="20" t="s">
        <v>82</v>
      </c>
      <c r="C12" s="21">
        <f aca="true" t="shared" si="1" ref="C12:H12">SUM(C7:C11)</f>
        <v>10954853</v>
      </c>
      <c r="D12" s="21">
        <f t="shared" si="1"/>
        <v>10954853</v>
      </c>
      <c r="E12" s="21">
        <f t="shared" si="1"/>
        <v>0</v>
      </c>
      <c r="F12" s="21">
        <f t="shared" si="1"/>
        <v>10954.7</v>
      </c>
      <c r="G12" s="21">
        <f t="shared" si="1"/>
        <v>10954.7</v>
      </c>
      <c r="H12" s="21">
        <f t="shared" si="1"/>
        <v>0</v>
      </c>
      <c r="I12" s="39"/>
    </row>
    <row r="13" spans="1:9" ht="15" customHeight="1">
      <c r="A13" s="15">
        <v>2</v>
      </c>
      <c r="B13" s="31" t="s">
        <v>6</v>
      </c>
      <c r="C13" s="16"/>
      <c r="D13" s="16"/>
      <c r="E13" s="16"/>
      <c r="F13" s="16"/>
      <c r="G13" s="16"/>
      <c r="H13" s="16"/>
      <c r="I13" s="13"/>
    </row>
    <row r="14" spans="1:9" ht="15" customHeight="1">
      <c r="A14" s="15"/>
      <c r="B14" s="13" t="s">
        <v>7</v>
      </c>
      <c r="C14" s="16">
        <v>6000000</v>
      </c>
      <c r="D14" s="16"/>
      <c r="E14" s="16">
        <f>C14-D14</f>
        <v>6000000</v>
      </c>
      <c r="F14" s="16">
        <v>6000</v>
      </c>
      <c r="G14" s="16"/>
      <c r="H14" s="16">
        <f t="shared" si="0"/>
        <v>6000</v>
      </c>
      <c r="I14" s="13" t="s">
        <v>100</v>
      </c>
    </row>
    <row r="15" spans="1:9" ht="25.5" customHeight="1">
      <c r="A15" s="15"/>
      <c r="B15" s="13" t="s">
        <v>8</v>
      </c>
      <c r="C15" s="16">
        <v>3600000</v>
      </c>
      <c r="D15" s="16"/>
      <c r="E15" s="16">
        <f>C15-D15</f>
        <v>3600000</v>
      </c>
      <c r="F15" s="16">
        <v>3600</v>
      </c>
      <c r="G15" s="16"/>
      <c r="H15" s="16">
        <f t="shared" si="0"/>
        <v>3600</v>
      </c>
      <c r="I15" s="41" t="s">
        <v>100</v>
      </c>
    </row>
    <row r="16" spans="1:9" ht="15" customHeight="1">
      <c r="A16" s="15"/>
      <c r="B16" s="13" t="s">
        <v>9</v>
      </c>
      <c r="C16" s="16">
        <v>2000000</v>
      </c>
      <c r="D16" s="16"/>
      <c r="E16" s="16">
        <f>C16-D16</f>
        <v>2000000</v>
      </c>
      <c r="F16" s="16">
        <v>2000</v>
      </c>
      <c r="G16" s="16"/>
      <c r="H16" s="16">
        <f t="shared" si="0"/>
        <v>2000</v>
      </c>
      <c r="I16" s="13" t="s">
        <v>100</v>
      </c>
    </row>
    <row r="17" spans="1:9" ht="24">
      <c r="A17" s="43">
        <v>1</v>
      </c>
      <c r="B17" s="45" t="s">
        <v>114</v>
      </c>
      <c r="C17" s="16">
        <v>750000</v>
      </c>
      <c r="D17" s="16">
        <v>750000</v>
      </c>
      <c r="E17" s="16">
        <f>C17-D17</f>
        <v>0</v>
      </c>
      <c r="F17" s="16">
        <v>750</v>
      </c>
      <c r="G17" s="16">
        <v>750</v>
      </c>
      <c r="H17" s="16">
        <f t="shared" si="0"/>
        <v>0</v>
      </c>
      <c r="I17" s="13" t="s">
        <v>102</v>
      </c>
    </row>
    <row r="18" spans="1:9" ht="15" customHeight="1">
      <c r="A18" s="15"/>
      <c r="B18" s="13" t="s">
        <v>11</v>
      </c>
      <c r="C18" s="16">
        <v>808000</v>
      </c>
      <c r="D18" s="16">
        <v>808000</v>
      </c>
      <c r="E18" s="16">
        <f>C18-D18</f>
        <v>0</v>
      </c>
      <c r="F18" s="16">
        <v>808</v>
      </c>
      <c r="G18" s="16">
        <v>808</v>
      </c>
      <c r="H18" s="16">
        <f t="shared" si="0"/>
        <v>0</v>
      </c>
      <c r="I18" s="13" t="s">
        <v>101</v>
      </c>
    </row>
    <row r="19" spans="1:9" ht="15" customHeight="1">
      <c r="A19" s="18"/>
      <c r="B19" s="20" t="s">
        <v>83</v>
      </c>
      <c r="C19" s="21">
        <f aca="true" t="shared" si="2" ref="C19:H19">SUM(C14:C18)</f>
        <v>13158000</v>
      </c>
      <c r="D19" s="21">
        <f t="shared" si="2"/>
        <v>1558000</v>
      </c>
      <c r="E19" s="21">
        <f t="shared" si="2"/>
        <v>11600000</v>
      </c>
      <c r="F19" s="21">
        <f t="shared" si="2"/>
        <v>13158</v>
      </c>
      <c r="G19" s="21">
        <f t="shared" si="2"/>
        <v>1558</v>
      </c>
      <c r="H19" s="21">
        <f t="shared" si="2"/>
        <v>11600</v>
      </c>
      <c r="I19" s="39"/>
    </row>
    <row r="20" spans="1:9" ht="27" customHeight="1">
      <c r="A20" s="15"/>
      <c r="B20" s="31" t="s">
        <v>12</v>
      </c>
      <c r="C20" s="16"/>
      <c r="D20" s="16"/>
      <c r="E20" s="16"/>
      <c r="F20" s="16"/>
      <c r="G20" s="16"/>
      <c r="H20" s="16"/>
      <c r="I20" s="13"/>
    </row>
    <row r="21" spans="1:9" ht="27" customHeight="1">
      <c r="A21" s="27"/>
      <c r="B21" s="22" t="s">
        <v>18</v>
      </c>
      <c r="C21" s="23">
        <v>1875000</v>
      </c>
      <c r="D21" s="23"/>
      <c r="E21" s="23">
        <f>C21-D21</f>
        <v>1875000</v>
      </c>
      <c r="F21" s="23">
        <v>1875</v>
      </c>
      <c r="G21" s="23"/>
      <c r="H21" s="23">
        <f>F21-G21</f>
        <v>1875</v>
      </c>
      <c r="I21" s="13" t="s">
        <v>100</v>
      </c>
    </row>
    <row r="22" spans="1:9" ht="13.5" customHeight="1">
      <c r="A22" s="18">
        <v>11</v>
      </c>
      <c r="B22" s="20" t="s">
        <v>88</v>
      </c>
      <c r="C22" s="21">
        <f aca="true" t="shared" si="3" ref="C22:H22">SUM(C21)</f>
        <v>1875000</v>
      </c>
      <c r="D22" s="21">
        <f t="shared" si="3"/>
        <v>0</v>
      </c>
      <c r="E22" s="21">
        <f t="shared" si="3"/>
        <v>1875000</v>
      </c>
      <c r="F22" s="21">
        <f t="shared" si="3"/>
        <v>1875</v>
      </c>
      <c r="G22" s="21">
        <f t="shared" si="3"/>
        <v>0</v>
      </c>
      <c r="H22" s="21">
        <f t="shared" si="3"/>
        <v>1875</v>
      </c>
      <c r="I22" s="39"/>
    </row>
    <row r="23" spans="1:9" ht="36">
      <c r="A23" s="43">
        <v>10</v>
      </c>
      <c r="B23" s="45" t="s">
        <v>115</v>
      </c>
      <c r="C23" s="16">
        <v>3375000</v>
      </c>
      <c r="D23" s="16">
        <v>3375000</v>
      </c>
      <c r="E23" s="16">
        <f aca="true" t="shared" si="4" ref="E23:E29">C23-D23</f>
        <v>0</v>
      </c>
      <c r="F23" s="16">
        <v>3375</v>
      </c>
      <c r="G23" s="16">
        <v>3375</v>
      </c>
      <c r="H23" s="16">
        <f t="shared" si="0"/>
        <v>0</v>
      </c>
      <c r="I23" s="13" t="s">
        <v>110</v>
      </c>
    </row>
    <row r="24" spans="1:9" ht="24">
      <c r="A24" s="43">
        <v>3</v>
      </c>
      <c r="B24" s="45" t="s">
        <v>117</v>
      </c>
      <c r="C24" s="16">
        <v>5590000</v>
      </c>
      <c r="D24" s="16">
        <v>5590000</v>
      </c>
      <c r="E24" s="16">
        <f t="shared" si="4"/>
        <v>0</v>
      </c>
      <c r="F24" s="16">
        <v>5590</v>
      </c>
      <c r="G24" s="16">
        <v>5590</v>
      </c>
      <c r="H24" s="16">
        <f t="shared" si="0"/>
        <v>0</v>
      </c>
      <c r="I24" s="13" t="s">
        <v>105</v>
      </c>
    </row>
    <row r="25" spans="1:9" ht="15" customHeight="1">
      <c r="A25" s="15"/>
      <c r="B25" s="13" t="s">
        <v>16</v>
      </c>
      <c r="C25" s="16">
        <v>4648530</v>
      </c>
      <c r="D25" s="16">
        <v>4448530</v>
      </c>
      <c r="E25" s="16">
        <f t="shared" si="4"/>
        <v>200000</v>
      </c>
      <c r="F25" s="16">
        <v>4648.5</v>
      </c>
      <c r="G25" s="16">
        <v>4448.5</v>
      </c>
      <c r="H25" s="16">
        <f t="shared" si="0"/>
        <v>200</v>
      </c>
      <c r="I25" s="22" t="s">
        <v>100</v>
      </c>
    </row>
    <row r="26" spans="1:9" ht="24">
      <c r="A26" s="43">
        <v>7</v>
      </c>
      <c r="B26" s="45" t="s">
        <v>116</v>
      </c>
      <c r="C26" s="16">
        <v>6000000</v>
      </c>
      <c r="D26" s="16">
        <v>6000000</v>
      </c>
      <c r="E26" s="16">
        <f t="shared" si="4"/>
        <v>0</v>
      </c>
      <c r="F26" s="16">
        <v>6000</v>
      </c>
      <c r="G26" s="16">
        <v>6000</v>
      </c>
      <c r="H26" s="16">
        <f t="shared" si="0"/>
        <v>0</v>
      </c>
      <c r="I26" s="22" t="s">
        <v>107</v>
      </c>
    </row>
    <row r="27" spans="1:9" ht="15" customHeight="1">
      <c r="A27" s="18">
        <v>16</v>
      </c>
      <c r="B27" s="19" t="s">
        <v>80</v>
      </c>
      <c r="C27" s="21">
        <f aca="true" t="shared" si="5" ref="C27:H27">SUM(C23:C26)</f>
        <v>19613530</v>
      </c>
      <c r="D27" s="21">
        <f t="shared" si="5"/>
        <v>19413530</v>
      </c>
      <c r="E27" s="21">
        <f t="shared" si="5"/>
        <v>200000</v>
      </c>
      <c r="F27" s="21">
        <f t="shared" si="5"/>
        <v>19613.5</v>
      </c>
      <c r="G27" s="21">
        <f t="shared" si="5"/>
        <v>19413.5</v>
      </c>
      <c r="H27" s="21">
        <f t="shared" si="5"/>
        <v>200</v>
      </c>
      <c r="I27" s="39"/>
    </row>
    <row r="28" spans="1:9" ht="26.25">
      <c r="A28" s="15"/>
      <c r="B28" s="13" t="s">
        <v>14</v>
      </c>
      <c r="C28" s="16">
        <v>3181054</v>
      </c>
      <c r="D28" s="16">
        <v>3181054</v>
      </c>
      <c r="E28" s="16">
        <f>C28-D28</f>
        <v>0</v>
      </c>
      <c r="F28" s="16">
        <v>3181.1</v>
      </c>
      <c r="G28" s="16">
        <v>3181.1</v>
      </c>
      <c r="H28" s="16">
        <f>F28-G28</f>
        <v>0</v>
      </c>
      <c r="I28" s="13" t="s">
        <v>106</v>
      </c>
    </row>
    <row r="29" spans="1:9" ht="17.25" customHeight="1">
      <c r="A29" s="15"/>
      <c r="B29" s="5" t="s">
        <v>19</v>
      </c>
      <c r="C29" s="16">
        <v>281250</v>
      </c>
      <c r="D29" s="16">
        <v>65625</v>
      </c>
      <c r="E29" s="16">
        <f t="shared" si="4"/>
        <v>215625</v>
      </c>
      <c r="F29" s="16">
        <v>281.3</v>
      </c>
      <c r="G29" s="16">
        <v>65.6</v>
      </c>
      <c r="H29" s="16">
        <f t="shared" si="0"/>
        <v>215.70000000000002</v>
      </c>
      <c r="I29" s="22" t="s">
        <v>100</v>
      </c>
    </row>
    <row r="30" spans="1:9" ht="15" customHeight="1">
      <c r="A30" s="18">
        <v>39</v>
      </c>
      <c r="B30" s="19" t="s">
        <v>81</v>
      </c>
      <c r="C30" s="21">
        <f aca="true" t="shared" si="6" ref="C30:H30">SUM(C28:C29)</f>
        <v>3462304</v>
      </c>
      <c r="D30" s="21">
        <f t="shared" si="6"/>
        <v>3246679</v>
      </c>
      <c r="E30" s="21">
        <f t="shared" si="6"/>
        <v>215625</v>
      </c>
      <c r="F30" s="21">
        <f t="shared" si="6"/>
        <v>3462.4</v>
      </c>
      <c r="G30" s="21">
        <f t="shared" si="6"/>
        <v>3246.7</v>
      </c>
      <c r="H30" s="21">
        <f t="shared" si="6"/>
        <v>215.70000000000002</v>
      </c>
      <c r="I30" s="39"/>
    </row>
    <row r="31" spans="1:9" ht="15" customHeight="1">
      <c r="A31" s="15">
        <v>19</v>
      </c>
      <c r="B31" s="32" t="s">
        <v>20</v>
      </c>
      <c r="C31" s="16"/>
      <c r="D31" s="16"/>
      <c r="E31" s="16"/>
      <c r="F31" s="16"/>
      <c r="G31" s="16"/>
      <c r="H31" s="16"/>
      <c r="I31" s="13"/>
    </row>
    <row r="32" spans="1:9" ht="17.25" customHeight="1">
      <c r="A32" s="15"/>
      <c r="B32" s="5" t="s">
        <v>21</v>
      </c>
      <c r="C32" s="16">
        <v>250000</v>
      </c>
      <c r="D32" s="16"/>
      <c r="E32" s="16">
        <f aca="true" t="shared" si="7" ref="E32:E37">C32-D32</f>
        <v>250000</v>
      </c>
      <c r="F32" s="16">
        <v>250</v>
      </c>
      <c r="G32" s="16"/>
      <c r="H32" s="16">
        <f t="shared" si="0"/>
        <v>250</v>
      </c>
      <c r="I32" s="13" t="s">
        <v>100</v>
      </c>
    </row>
    <row r="33" spans="1:9" ht="26.25" customHeight="1">
      <c r="A33" s="15"/>
      <c r="B33" s="5" t="s">
        <v>22</v>
      </c>
      <c r="C33" s="16">
        <v>1500000</v>
      </c>
      <c r="D33" s="16"/>
      <c r="E33" s="16">
        <f t="shared" si="7"/>
        <v>1500000</v>
      </c>
      <c r="F33" s="16">
        <v>1500</v>
      </c>
      <c r="G33" s="16"/>
      <c r="H33" s="16">
        <f t="shared" si="0"/>
        <v>1500</v>
      </c>
      <c r="I33" s="13" t="s">
        <v>100</v>
      </c>
    </row>
    <row r="34" spans="1:9" ht="17.25" customHeight="1">
      <c r="A34" s="15"/>
      <c r="B34" s="5" t="s">
        <v>92</v>
      </c>
      <c r="C34" s="16">
        <v>434010</v>
      </c>
      <c r="D34" s="16"/>
      <c r="E34" s="16">
        <f t="shared" si="7"/>
        <v>434010</v>
      </c>
      <c r="F34" s="16">
        <v>434</v>
      </c>
      <c r="G34" s="16"/>
      <c r="H34" s="16">
        <f t="shared" si="0"/>
        <v>434</v>
      </c>
      <c r="I34" s="13" t="s">
        <v>100</v>
      </c>
    </row>
    <row r="35" spans="1:9" ht="15" customHeight="1">
      <c r="A35" s="15"/>
      <c r="B35" s="5" t="s">
        <v>24</v>
      </c>
      <c r="C35" s="16">
        <v>2546826</v>
      </c>
      <c r="D35" s="16">
        <v>2546826</v>
      </c>
      <c r="E35" s="16">
        <f t="shared" si="7"/>
        <v>0</v>
      </c>
      <c r="F35" s="16">
        <v>2546.8</v>
      </c>
      <c r="G35" s="16">
        <v>2546.8</v>
      </c>
      <c r="H35" s="16">
        <f t="shared" si="0"/>
        <v>0</v>
      </c>
      <c r="I35" s="13" t="s">
        <v>100</v>
      </c>
    </row>
    <row r="36" spans="1:9" ht="15">
      <c r="A36" s="15"/>
      <c r="B36" s="7" t="s">
        <v>25</v>
      </c>
      <c r="C36" s="16">
        <v>460000</v>
      </c>
      <c r="D36" s="16">
        <v>460000</v>
      </c>
      <c r="E36" s="16">
        <f t="shared" si="7"/>
        <v>0</v>
      </c>
      <c r="F36" s="16">
        <v>460</v>
      </c>
      <c r="G36" s="16">
        <v>460</v>
      </c>
      <c r="H36" s="16">
        <f t="shared" si="0"/>
        <v>0</v>
      </c>
      <c r="I36" s="13" t="s">
        <v>100</v>
      </c>
    </row>
    <row r="37" spans="1:9" ht="16.5" customHeight="1">
      <c r="A37" s="15"/>
      <c r="B37" s="5" t="s">
        <v>26</v>
      </c>
      <c r="C37" s="16">
        <v>3000000</v>
      </c>
      <c r="D37" s="16"/>
      <c r="E37" s="16">
        <f t="shared" si="7"/>
        <v>3000000</v>
      </c>
      <c r="F37" s="16">
        <v>3000</v>
      </c>
      <c r="G37" s="16"/>
      <c r="H37" s="16">
        <f t="shared" si="0"/>
        <v>3000</v>
      </c>
      <c r="I37" s="13" t="s">
        <v>100</v>
      </c>
    </row>
    <row r="38" spans="1:9" ht="15" customHeight="1">
      <c r="A38" s="18"/>
      <c r="B38" s="19" t="s">
        <v>84</v>
      </c>
      <c r="C38" s="21">
        <f aca="true" t="shared" si="8" ref="C38:H38">SUM(C32:C37)</f>
        <v>8190836</v>
      </c>
      <c r="D38" s="21">
        <f t="shared" si="8"/>
        <v>3006826</v>
      </c>
      <c r="E38" s="21">
        <f t="shared" si="8"/>
        <v>5184010</v>
      </c>
      <c r="F38" s="21">
        <f t="shared" si="8"/>
        <v>8190.8</v>
      </c>
      <c r="G38" s="21">
        <f t="shared" si="8"/>
        <v>3006.8</v>
      </c>
      <c r="H38" s="21">
        <f t="shared" si="8"/>
        <v>5184</v>
      </c>
      <c r="I38" s="39"/>
    </row>
    <row r="39" spans="1:9" ht="15">
      <c r="A39" s="15">
        <v>14</v>
      </c>
      <c r="B39" s="32" t="s">
        <v>27</v>
      </c>
      <c r="C39" s="16"/>
      <c r="D39" s="16"/>
      <c r="E39" s="16"/>
      <c r="F39" s="16"/>
      <c r="G39" s="16"/>
      <c r="H39" s="16"/>
      <c r="I39" s="13"/>
    </row>
    <row r="40" spans="1:9" ht="27" customHeight="1">
      <c r="A40" s="44">
        <v>21</v>
      </c>
      <c r="B40" s="5" t="s">
        <v>118</v>
      </c>
      <c r="C40" s="16">
        <v>5245272</v>
      </c>
      <c r="D40" s="16">
        <v>5245272</v>
      </c>
      <c r="E40" s="16">
        <f aca="true" t="shared" si="9" ref="E40:E66">C40-D40</f>
        <v>0</v>
      </c>
      <c r="F40" s="16">
        <v>5245.3</v>
      </c>
      <c r="G40" s="16">
        <v>5245.3</v>
      </c>
      <c r="H40" s="16">
        <f t="shared" si="0"/>
        <v>0</v>
      </c>
      <c r="I40" s="13" t="s">
        <v>103</v>
      </c>
    </row>
    <row r="41" spans="1:9" ht="24.75" customHeight="1">
      <c r="A41" s="44">
        <v>9</v>
      </c>
      <c r="B41" s="5" t="s">
        <v>119</v>
      </c>
      <c r="C41" s="16">
        <v>2336112</v>
      </c>
      <c r="D41" s="16">
        <v>2336112</v>
      </c>
      <c r="E41" s="16">
        <f t="shared" si="9"/>
        <v>0</v>
      </c>
      <c r="F41" s="16">
        <v>2336.1</v>
      </c>
      <c r="G41" s="16">
        <v>2336.1</v>
      </c>
      <c r="H41" s="16">
        <f t="shared" si="0"/>
        <v>0</v>
      </c>
      <c r="I41" s="13" t="s">
        <v>103</v>
      </c>
    </row>
    <row r="42" spans="1:9" ht="24.75">
      <c r="A42" s="44">
        <v>96</v>
      </c>
      <c r="B42" s="5" t="s">
        <v>133</v>
      </c>
      <c r="C42" s="16">
        <v>784855</v>
      </c>
      <c r="D42" s="16">
        <v>784855</v>
      </c>
      <c r="E42" s="16">
        <f t="shared" si="9"/>
        <v>0</v>
      </c>
      <c r="F42" s="16">
        <v>784.9</v>
      </c>
      <c r="G42" s="16">
        <v>784.9</v>
      </c>
      <c r="H42" s="16">
        <f t="shared" si="0"/>
        <v>0</v>
      </c>
      <c r="I42" s="13" t="s">
        <v>103</v>
      </c>
    </row>
    <row r="43" spans="1:9" ht="36.75">
      <c r="A43" s="44">
        <v>118</v>
      </c>
      <c r="B43" s="5" t="s">
        <v>134</v>
      </c>
      <c r="C43" s="16">
        <v>2800000</v>
      </c>
      <c r="D43" s="16">
        <v>2800000</v>
      </c>
      <c r="E43" s="16">
        <f t="shared" si="9"/>
        <v>0</v>
      </c>
      <c r="F43" s="16">
        <v>2800</v>
      </c>
      <c r="G43" s="16">
        <v>2800</v>
      </c>
      <c r="H43" s="16">
        <f t="shared" si="0"/>
        <v>0</v>
      </c>
      <c r="I43" s="22" t="s">
        <v>103</v>
      </c>
    </row>
    <row r="44" spans="1:9" ht="24.75">
      <c r="A44" s="44">
        <v>145</v>
      </c>
      <c r="B44" s="5" t="s">
        <v>121</v>
      </c>
      <c r="C44" s="16">
        <v>1802485</v>
      </c>
      <c r="D44" s="16">
        <v>1802485</v>
      </c>
      <c r="E44" s="16">
        <f t="shared" si="9"/>
        <v>0</v>
      </c>
      <c r="F44" s="16">
        <v>1802.5</v>
      </c>
      <c r="G44" s="16">
        <v>1802.5</v>
      </c>
      <c r="H44" s="16">
        <f t="shared" si="0"/>
        <v>0</v>
      </c>
      <c r="I44" s="13" t="s">
        <v>103</v>
      </c>
    </row>
    <row r="45" spans="1:9" ht="36.75">
      <c r="A45" s="44">
        <v>100</v>
      </c>
      <c r="B45" s="5" t="s">
        <v>120</v>
      </c>
      <c r="C45" s="16">
        <v>171735</v>
      </c>
      <c r="D45" s="16">
        <v>171735</v>
      </c>
      <c r="E45" s="16">
        <f t="shared" si="9"/>
        <v>0</v>
      </c>
      <c r="F45" s="16">
        <v>171.7</v>
      </c>
      <c r="G45" s="16">
        <v>171.7</v>
      </c>
      <c r="H45" s="16">
        <f t="shared" si="0"/>
        <v>0</v>
      </c>
      <c r="I45" s="13" t="s">
        <v>103</v>
      </c>
    </row>
    <row r="46" spans="1:9" ht="28.5" customHeight="1">
      <c r="A46" s="44">
        <v>128</v>
      </c>
      <c r="B46" s="5" t="s">
        <v>132</v>
      </c>
      <c r="C46" s="16">
        <v>250000</v>
      </c>
      <c r="D46" s="16">
        <v>250000</v>
      </c>
      <c r="E46" s="16">
        <f t="shared" si="9"/>
        <v>0</v>
      </c>
      <c r="F46" s="16">
        <v>250</v>
      </c>
      <c r="G46" s="16">
        <v>250</v>
      </c>
      <c r="H46" s="16">
        <f t="shared" si="0"/>
        <v>0</v>
      </c>
      <c r="I46" s="13" t="s">
        <v>103</v>
      </c>
    </row>
    <row r="47" spans="1:9" ht="27" customHeight="1">
      <c r="A47" s="44"/>
      <c r="B47" s="8" t="s">
        <v>35</v>
      </c>
      <c r="C47" s="16">
        <v>9017000</v>
      </c>
      <c r="D47" s="16">
        <v>9017000</v>
      </c>
      <c r="E47" s="16">
        <f t="shared" si="9"/>
        <v>0</v>
      </c>
      <c r="F47" s="16">
        <v>9017</v>
      </c>
      <c r="G47" s="16">
        <v>9017</v>
      </c>
      <c r="H47" s="16">
        <f t="shared" si="0"/>
        <v>0</v>
      </c>
      <c r="I47" s="22" t="s">
        <v>100</v>
      </c>
    </row>
    <row r="48" spans="1:9" ht="24.75">
      <c r="A48" s="44"/>
      <c r="B48" s="8" t="s">
        <v>74</v>
      </c>
      <c r="C48" s="16">
        <v>8193094</v>
      </c>
      <c r="D48" s="16">
        <v>8193094</v>
      </c>
      <c r="E48" s="16">
        <f t="shared" si="9"/>
        <v>0</v>
      </c>
      <c r="F48" s="16">
        <v>8193.1</v>
      </c>
      <c r="G48" s="16">
        <v>8193.1</v>
      </c>
      <c r="H48" s="16">
        <f t="shared" si="0"/>
        <v>0</v>
      </c>
      <c r="I48" s="22" t="s">
        <v>100</v>
      </c>
    </row>
    <row r="49" spans="1:9" ht="27.75" customHeight="1">
      <c r="A49" s="44"/>
      <c r="B49" s="8" t="s">
        <v>36</v>
      </c>
      <c r="C49" s="16">
        <v>6862412</v>
      </c>
      <c r="D49" s="16">
        <v>6862412</v>
      </c>
      <c r="E49" s="16">
        <f t="shared" si="9"/>
        <v>0</v>
      </c>
      <c r="F49" s="16">
        <v>6862.4</v>
      </c>
      <c r="G49" s="16">
        <v>6862.4</v>
      </c>
      <c r="H49" s="16">
        <f t="shared" si="0"/>
        <v>0</v>
      </c>
      <c r="I49" s="22" t="s">
        <v>100</v>
      </c>
    </row>
    <row r="50" spans="1:9" ht="25.5" customHeight="1">
      <c r="A50" s="44"/>
      <c r="B50" s="8" t="s">
        <v>37</v>
      </c>
      <c r="C50" s="16">
        <v>5917028</v>
      </c>
      <c r="D50" s="16">
        <v>5917028</v>
      </c>
      <c r="E50" s="16">
        <f t="shared" si="9"/>
        <v>0</v>
      </c>
      <c r="F50" s="16">
        <v>5917</v>
      </c>
      <c r="G50" s="16">
        <v>5917</v>
      </c>
      <c r="H50" s="16">
        <f t="shared" si="0"/>
        <v>0</v>
      </c>
      <c r="I50" s="22" t="s">
        <v>100</v>
      </c>
    </row>
    <row r="51" spans="1:9" ht="25.5" customHeight="1">
      <c r="A51" s="44"/>
      <c r="B51" s="5" t="s">
        <v>38</v>
      </c>
      <c r="C51" s="16">
        <v>2900000</v>
      </c>
      <c r="D51" s="16">
        <v>2900000</v>
      </c>
      <c r="E51" s="16">
        <f t="shared" si="9"/>
        <v>0</v>
      </c>
      <c r="F51" s="16">
        <v>2900</v>
      </c>
      <c r="G51" s="16">
        <v>2900</v>
      </c>
      <c r="H51" s="16">
        <f t="shared" si="0"/>
        <v>0</v>
      </c>
      <c r="I51" s="22" t="s">
        <v>100</v>
      </c>
    </row>
    <row r="52" spans="1:9" ht="41.25" customHeight="1">
      <c r="A52" s="44">
        <v>7</v>
      </c>
      <c r="B52" s="42" t="s">
        <v>122</v>
      </c>
      <c r="C52" s="16">
        <v>447890</v>
      </c>
      <c r="D52" s="16">
        <v>216150</v>
      </c>
      <c r="E52" s="16">
        <f t="shared" si="9"/>
        <v>231740</v>
      </c>
      <c r="F52" s="16">
        <v>447.9</v>
      </c>
      <c r="G52" s="16">
        <v>216.2</v>
      </c>
      <c r="H52" s="16">
        <f t="shared" si="0"/>
        <v>231.7</v>
      </c>
      <c r="I52" s="22" t="s">
        <v>103</v>
      </c>
    </row>
    <row r="53" spans="1:9" ht="26.25" customHeight="1">
      <c r="A53" s="44"/>
      <c r="B53" s="5" t="s">
        <v>75</v>
      </c>
      <c r="C53" s="16">
        <v>1234610</v>
      </c>
      <c r="D53" s="16">
        <v>1094860</v>
      </c>
      <c r="E53" s="16">
        <f t="shared" si="9"/>
        <v>139750</v>
      </c>
      <c r="F53" s="16">
        <v>1234.6</v>
      </c>
      <c r="G53" s="16">
        <v>1094.9</v>
      </c>
      <c r="H53" s="16">
        <f t="shared" si="0"/>
        <v>139.69999999999982</v>
      </c>
      <c r="I53" s="22" t="s">
        <v>100</v>
      </c>
    </row>
    <row r="54" spans="1:9" ht="38.25" customHeight="1">
      <c r="A54" s="44"/>
      <c r="B54" s="5" t="s">
        <v>40</v>
      </c>
      <c r="C54" s="16">
        <v>1517500</v>
      </c>
      <c r="D54" s="16">
        <v>1367000</v>
      </c>
      <c r="E54" s="16">
        <f t="shared" si="9"/>
        <v>150500</v>
      </c>
      <c r="F54" s="16">
        <v>1517.5</v>
      </c>
      <c r="G54" s="16">
        <v>1367</v>
      </c>
      <c r="H54" s="16">
        <f t="shared" si="0"/>
        <v>150.5</v>
      </c>
      <c r="I54" s="22" t="s">
        <v>100</v>
      </c>
    </row>
    <row r="55" spans="1:9" ht="27.75" customHeight="1">
      <c r="A55" s="44"/>
      <c r="B55" s="5" t="s">
        <v>41</v>
      </c>
      <c r="C55" s="16">
        <v>130000</v>
      </c>
      <c r="D55" s="16"/>
      <c r="E55" s="16">
        <f t="shared" si="9"/>
        <v>130000</v>
      </c>
      <c r="F55" s="16">
        <v>130</v>
      </c>
      <c r="G55" s="16"/>
      <c r="H55" s="16">
        <f t="shared" si="0"/>
        <v>130</v>
      </c>
      <c r="I55" s="22" t="s">
        <v>100</v>
      </c>
    </row>
    <row r="56" spans="1:9" ht="18.75" customHeight="1">
      <c r="A56" s="44"/>
      <c r="B56" s="5" t="s">
        <v>42</v>
      </c>
      <c r="C56" s="16">
        <v>1217500</v>
      </c>
      <c r="D56" s="16">
        <v>1077750</v>
      </c>
      <c r="E56" s="16">
        <f t="shared" si="9"/>
        <v>139750</v>
      </c>
      <c r="F56" s="16">
        <v>1217.5</v>
      </c>
      <c r="G56" s="16">
        <v>1077.7</v>
      </c>
      <c r="H56" s="16">
        <f t="shared" si="0"/>
        <v>139.79999999999995</v>
      </c>
      <c r="I56" s="22" t="s">
        <v>100</v>
      </c>
    </row>
    <row r="57" spans="1:9" ht="27" customHeight="1">
      <c r="A57" s="44"/>
      <c r="B57" s="42" t="s">
        <v>76</v>
      </c>
      <c r="C57" s="16">
        <v>457375</v>
      </c>
      <c r="D57" s="16">
        <v>454375</v>
      </c>
      <c r="E57" s="16">
        <f t="shared" si="9"/>
        <v>3000</v>
      </c>
      <c r="F57" s="16">
        <v>457.4</v>
      </c>
      <c r="G57" s="16">
        <v>454.4</v>
      </c>
      <c r="H57" s="16">
        <f t="shared" si="0"/>
        <v>3</v>
      </c>
      <c r="I57" s="22" t="s">
        <v>100</v>
      </c>
    </row>
    <row r="58" spans="1:9" ht="24.75">
      <c r="A58" s="44"/>
      <c r="B58" s="5" t="s">
        <v>77</v>
      </c>
      <c r="C58" s="16">
        <v>1975845</v>
      </c>
      <c r="D58" s="16"/>
      <c r="E58" s="16">
        <f t="shared" si="9"/>
        <v>1975845</v>
      </c>
      <c r="F58" s="16">
        <v>1975.9</v>
      </c>
      <c r="G58" s="16"/>
      <c r="H58" s="16">
        <f t="shared" si="0"/>
        <v>1975.9</v>
      </c>
      <c r="I58" s="13" t="s">
        <v>100</v>
      </c>
    </row>
    <row r="59" spans="1:9" ht="42.75" customHeight="1">
      <c r="A59" s="44"/>
      <c r="B59" s="5" t="s">
        <v>43</v>
      </c>
      <c r="C59" s="16">
        <v>1622433</v>
      </c>
      <c r="D59" s="16"/>
      <c r="E59" s="16">
        <f t="shared" si="9"/>
        <v>1622433</v>
      </c>
      <c r="F59" s="16">
        <v>1622.4</v>
      </c>
      <c r="G59" s="16"/>
      <c r="H59" s="16">
        <f t="shared" si="0"/>
        <v>1622.4</v>
      </c>
      <c r="I59" s="13" t="s">
        <v>100</v>
      </c>
    </row>
    <row r="60" spans="1:9" ht="24.75">
      <c r="A60" s="44">
        <v>114</v>
      </c>
      <c r="B60" s="5" t="s">
        <v>129</v>
      </c>
      <c r="C60" s="16">
        <v>891941</v>
      </c>
      <c r="D60" s="16">
        <v>891941</v>
      </c>
      <c r="E60" s="16">
        <f t="shared" si="9"/>
        <v>0</v>
      </c>
      <c r="F60" s="16">
        <v>891.9</v>
      </c>
      <c r="G60" s="16">
        <v>891.9</v>
      </c>
      <c r="H60" s="16">
        <f t="shared" si="0"/>
        <v>0</v>
      </c>
      <c r="I60" s="13" t="s">
        <v>103</v>
      </c>
    </row>
    <row r="61" spans="1:9" ht="24.75">
      <c r="A61" s="44">
        <v>5</v>
      </c>
      <c r="B61" s="5" t="s">
        <v>128</v>
      </c>
      <c r="C61" s="16">
        <v>1740358</v>
      </c>
      <c r="D61" s="16">
        <v>1740358</v>
      </c>
      <c r="E61" s="16">
        <f t="shared" si="9"/>
        <v>0</v>
      </c>
      <c r="F61" s="16">
        <v>1740.4</v>
      </c>
      <c r="G61" s="16">
        <v>1740.4</v>
      </c>
      <c r="H61" s="16">
        <f t="shared" si="0"/>
        <v>0</v>
      </c>
      <c r="I61" s="13" t="s">
        <v>103</v>
      </c>
    </row>
    <row r="62" spans="1:9" ht="24.75">
      <c r="A62" s="44">
        <v>72</v>
      </c>
      <c r="B62" s="5" t="s">
        <v>130</v>
      </c>
      <c r="C62" s="16">
        <v>1581000</v>
      </c>
      <c r="D62" s="16">
        <v>1581000</v>
      </c>
      <c r="E62" s="16">
        <f t="shared" si="9"/>
        <v>0</v>
      </c>
      <c r="F62" s="16">
        <v>1581</v>
      </c>
      <c r="G62" s="16">
        <v>1581</v>
      </c>
      <c r="H62" s="16">
        <f t="shared" si="0"/>
        <v>0</v>
      </c>
      <c r="I62" s="13" t="s">
        <v>103</v>
      </c>
    </row>
    <row r="63" spans="1:9" ht="24.75">
      <c r="A63" s="44">
        <v>14</v>
      </c>
      <c r="B63" s="5" t="s">
        <v>131</v>
      </c>
      <c r="C63" s="16">
        <v>893000</v>
      </c>
      <c r="D63" s="16">
        <v>893000</v>
      </c>
      <c r="E63" s="16">
        <f t="shared" si="9"/>
        <v>0</v>
      </c>
      <c r="F63" s="16">
        <v>893</v>
      </c>
      <c r="G63" s="16">
        <v>893</v>
      </c>
      <c r="H63" s="16">
        <f t="shared" si="0"/>
        <v>0</v>
      </c>
      <c r="I63" s="13" t="s">
        <v>103</v>
      </c>
    </row>
    <row r="64" spans="1:9" ht="24.75">
      <c r="A64" s="44">
        <v>101</v>
      </c>
      <c r="B64" s="5" t="s">
        <v>127</v>
      </c>
      <c r="C64" s="16">
        <v>525000</v>
      </c>
      <c r="D64" s="16">
        <v>525000</v>
      </c>
      <c r="E64" s="16">
        <f t="shared" si="9"/>
        <v>0</v>
      </c>
      <c r="F64" s="16">
        <v>525</v>
      </c>
      <c r="G64" s="16">
        <v>525</v>
      </c>
      <c r="H64" s="16">
        <f t="shared" si="0"/>
        <v>0</v>
      </c>
      <c r="I64" s="13" t="s">
        <v>103</v>
      </c>
    </row>
    <row r="65" spans="1:9" ht="24.75">
      <c r="A65" s="44">
        <v>67</v>
      </c>
      <c r="B65" s="5" t="s">
        <v>126</v>
      </c>
      <c r="C65" s="16">
        <v>1277000</v>
      </c>
      <c r="D65" s="16">
        <v>1277000</v>
      </c>
      <c r="E65" s="16">
        <f t="shared" si="9"/>
        <v>0</v>
      </c>
      <c r="F65" s="16">
        <v>1277</v>
      </c>
      <c r="G65" s="16">
        <v>1277</v>
      </c>
      <c r="H65" s="16">
        <f t="shared" si="0"/>
        <v>0</v>
      </c>
      <c r="I65" s="13" t="s">
        <v>103</v>
      </c>
    </row>
    <row r="66" spans="1:9" ht="15" customHeight="1">
      <c r="A66" s="15"/>
      <c r="B66" s="42" t="s">
        <v>50</v>
      </c>
      <c r="C66" s="16">
        <v>591250</v>
      </c>
      <c r="D66" s="16">
        <v>591250</v>
      </c>
      <c r="E66" s="16">
        <f t="shared" si="9"/>
        <v>0</v>
      </c>
      <c r="F66" s="16">
        <v>591.3</v>
      </c>
      <c r="G66" s="16">
        <v>591.3</v>
      </c>
      <c r="H66" s="16">
        <f t="shared" si="0"/>
        <v>0</v>
      </c>
      <c r="I66" s="22" t="s">
        <v>100</v>
      </c>
    </row>
    <row r="67" spans="1:9" ht="12.75" customHeight="1">
      <c r="A67" s="18"/>
      <c r="B67" s="19" t="s">
        <v>85</v>
      </c>
      <c r="C67" s="21">
        <f aca="true" t="shared" si="10" ref="C67:H67">SUM(C40:C66)</f>
        <v>62382695</v>
      </c>
      <c r="D67" s="21">
        <f t="shared" si="10"/>
        <v>57989677</v>
      </c>
      <c r="E67" s="21">
        <f t="shared" si="10"/>
        <v>4393018</v>
      </c>
      <c r="F67" s="21">
        <f t="shared" si="10"/>
        <v>62382.80000000001</v>
      </c>
      <c r="G67" s="21">
        <f t="shared" si="10"/>
        <v>57989.8</v>
      </c>
      <c r="H67" s="21">
        <f t="shared" si="10"/>
        <v>4393</v>
      </c>
      <c r="I67" s="39"/>
    </row>
    <row r="68" spans="1:9" ht="15" customHeight="1">
      <c r="A68" s="15"/>
      <c r="B68" s="32" t="s">
        <v>51</v>
      </c>
      <c r="C68" s="16"/>
      <c r="D68" s="16"/>
      <c r="E68" s="16"/>
      <c r="F68" s="16"/>
      <c r="G68" s="16"/>
      <c r="H68" s="16">
        <f t="shared" si="0"/>
        <v>0</v>
      </c>
      <c r="I68" s="22"/>
    </row>
    <row r="69" spans="1:9" ht="24.75">
      <c r="A69" s="15"/>
      <c r="B69" s="5" t="s">
        <v>52</v>
      </c>
      <c r="C69" s="16">
        <v>6041135</v>
      </c>
      <c r="D69" s="16">
        <v>6041135</v>
      </c>
      <c r="E69" s="16">
        <f aca="true" t="shared" si="11" ref="E69:E74">C69-D69</f>
        <v>0</v>
      </c>
      <c r="F69" s="16">
        <v>6041.1</v>
      </c>
      <c r="G69" s="16">
        <v>6041.1</v>
      </c>
      <c r="H69" s="16">
        <f t="shared" si="0"/>
        <v>0</v>
      </c>
      <c r="I69" s="22" t="s">
        <v>100</v>
      </c>
    </row>
    <row r="70" spans="1:9" ht="24.75">
      <c r="A70" s="43">
        <v>11</v>
      </c>
      <c r="B70" s="5" t="s">
        <v>123</v>
      </c>
      <c r="C70" s="16">
        <v>2500000</v>
      </c>
      <c r="D70" s="16">
        <v>2500000</v>
      </c>
      <c r="E70" s="16">
        <f t="shared" si="11"/>
        <v>0</v>
      </c>
      <c r="F70" s="16">
        <v>2500</v>
      </c>
      <c r="G70" s="16">
        <v>2500</v>
      </c>
      <c r="H70" s="16">
        <f t="shared" si="0"/>
        <v>0</v>
      </c>
      <c r="I70" s="22" t="s">
        <v>109</v>
      </c>
    </row>
    <row r="71" spans="1:9" ht="15" customHeight="1">
      <c r="A71" s="15"/>
      <c r="B71" s="5" t="s">
        <v>55</v>
      </c>
      <c r="C71" s="16">
        <v>4100000</v>
      </c>
      <c r="D71" s="16">
        <v>4000000</v>
      </c>
      <c r="E71" s="16">
        <f t="shared" si="11"/>
        <v>100000</v>
      </c>
      <c r="F71" s="16">
        <v>4100</v>
      </c>
      <c r="G71" s="16">
        <v>4000</v>
      </c>
      <c r="H71" s="16">
        <f t="shared" si="0"/>
        <v>100</v>
      </c>
      <c r="I71" s="22" t="s">
        <v>100</v>
      </c>
    </row>
    <row r="72" spans="1:9" ht="24.75">
      <c r="A72" s="43">
        <v>99</v>
      </c>
      <c r="B72" s="5" t="s">
        <v>124</v>
      </c>
      <c r="C72" s="16">
        <v>500000</v>
      </c>
      <c r="D72" s="16">
        <v>500000</v>
      </c>
      <c r="E72" s="16">
        <f t="shared" si="11"/>
        <v>0</v>
      </c>
      <c r="F72" s="16">
        <v>500</v>
      </c>
      <c r="G72" s="16">
        <v>500</v>
      </c>
      <c r="H72" s="16">
        <f t="shared" si="0"/>
        <v>0</v>
      </c>
      <c r="I72" s="22" t="s">
        <v>108</v>
      </c>
    </row>
    <row r="73" spans="1:9" ht="24.75">
      <c r="A73" s="43">
        <v>99</v>
      </c>
      <c r="B73" s="5" t="s">
        <v>125</v>
      </c>
      <c r="C73" s="16">
        <v>500000</v>
      </c>
      <c r="D73" s="16">
        <v>500000</v>
      </c>
      <c r="E73" s="16">
        <f t="shared" si="11"/>
        <v>0</v>
      </c>
      <c r="F73" s="16">
        <v>500</v>
      </c>
      <c r="G73" s="16">
        <v>500</v>
      </c>
      <c r="H73" s="16">
        <f t="shared" si="0"/>
        <v>0</v>
      </c>
      <c r="I73" s="22" t="s">
        <v>108</v>
      </c>
    </row>
    <row r="74" spans="1:9" ht="27.75" customHeight="1">
      <c r="A74" s="15"/>
      <c r="B74" s="5" t="s">
        <v>58</v>
      </c>
      <c r="C74" s="16">
        <v>5529752</v>
      </c>
      <c r="D74" s="16">
        <v>5529752</v>
      </c>
      <c r="E74" s="16">
        <f t="shared" si="11"/>
        <v>0</v>
      </c>
      <c r="F74" s="16">
        <v>5529.8</v>
      </c>
      <c r="G74" s="16">
        <v>5529.8</v>
      </c>
      <c r="H74" s="16">
        <f t="shared" si="0"/>
        <v>0</v>
      </c>
      <c r="I74" s="13" t="s">
        <v>100</v>
      </c>
    </row>
    <row r="75" spans="1:9" ht="12.75" customHeight="1">
      <c r="A75" s="18">
        <v>15</v>
      </c>
      <c r="B75" s="19" t="s">
        <v>86</v>
      </c>
      <c r="C75" s="21">
        <f aca="true" t="shared" si="12" ref="C75:H75">SUM(C69:C74)</f>
        <v>19170887</v>
      </c>
      <c r="D75" s="21">
        <f t="shared" si="12"/>
        <v>19070887</v>
      </c>
      <c r="E75" s="21">
        <f t="shared" si="12"/>
        <v>100000</v>
      </c>
      <c r="F75" s="21">
        <f t="shared" si="12"/>
        <v>19170.9</v>
      </c>
      <c r="G75" s="21">
        <f t="shared" si="12"/>
        <v>19070.9</v>
      </c>
      <c r="H75" s="21">
        <f t="shared" si="12"/>
        <v>100</v>
      </c>
      <c r="I75" s="39"/>
    </row>
    <row r="76" spans="1:9" ht="15" customHeight="1">
      <c r="A76" s="15"/>
      <c r="B76" s="5" t="s">
        <v>53</v>
      </c>
      <c r="C76" s="16">
        <v>1048660</v>
      </c>
      <c r="D76" s="16">
        <v>1048660</v>
      </c>
      <c r="E76" s="16">
        <f>C76-D76</f>
        <v>0</v>
      </c>
      <c r="F76" s="16">
        <v>1048.7</v>
      </c>
      <c r="G76" s="16">
        <v>1048.7</v>
      </c>
      <c r="H76" s="16">
        <f>F76-G76</f>
        <v>0</v>
      </c>
      <c r="I76" s="13" t="s">
        <v>100</v>
      </c>
    </row>
    <row r="77" spans="1:9" ht="13.5" customHeight="1">
      <c r="A77" s="18">
        <v>28</v>
      </c>
      <c r="B77" s="19" t="s">
        <v>87</v>
      </c>
      <c r="C77" s="21">
        <f aca="true" t="shared" si="13" ref="C77:H77">SUM(C76)</f>
        <v>1048660</v>
      </c>
      <c r="D77" s="21">
        <f t="shared" si="13"/>
        <v>1048660</v>
      </c>
      <c r="E77" s="21">
        <f t="shared" si="13"/>
        <v>0</v>
      </c>
      <c r="F77" s="21">
        <f t="shared" si="13"/>
        <v>1048.7</v>
      </c>
      <c r="G77" s="21">
        <f t="shared" si="13"/>
        <v>1048.7</v>
      </c>
      <c r="H77" s="21">
        <f t="shared" si="13"/>
        <v>0</v>
      </c>
      <c r="I77" s="39"/>
    </row>
    <row r="78" spans="1:9" ht="15" customHeight="1">
      <c r="A78" s="15"/>
      <c r="B78" s="32" t="s">
        <v>59</v>
      </c>
      <c r="C78" s="16"/>
      <c r="D78" s="16"/>
      <c r="E78" s="16"/>
      <c r="F78" s="16"/>
      <c r="G78" s="16"/>
      <c r="H78" s="16">
        <f t="shared" si="0"/>
        <v>0</v>
      </c>
      <c r="I78" s="13"/>
    </row>
    <row r="79" spans="1:9" ht="15" customHeight="1">
      <c r="A79" s="15"/>
      <c r="B79" s="5" t="s">
        <v>60</v>
      </c>
      <c r="C79" s="16">
        <v>2571500</v>
      </c>
      <c r="D79" s="16">
        <v>2571500</v>
      </c>
      <c r="E79" s="16">
        <f>C79-D79</f>
        <v>0</v>
      </c>
      <c r="F79" s="16">
        <v>2571.5</v>
      </c>
      <c r="G79" s="16">
        <v>2571.5</v>
      </c>
      <c r="H79" s="16">
        <f t="shared" si="0"/>
        <v>0</v>
      </c>
      <c r="I79" s="22" t="s">
        <v>100</v>
      </c>
    </row>
    <row r="80" spans="1:9" ht="13.5" customHeight="1">
      <c r="A80" s="18"/>
      <c r="B80" s="19" t="s">
        <v>89</v>
      </c>
      <c r="C80" s="21">
        <f aca="true" t="shared" si="14" ref="C80:H80">SUM(C79)</f>
        <v>2571500</v>
      </c>
      <c r="D80" s="21">
        <f t="shared" si="14"/>
        <v>2571500</v>
      </c>
      <c r="E80" s="21">
        <f t="shared" si="14"/>
        <v>0</v>
      </c>
      <c r="F80" s="21">
        <f t="shared" si="14"/>
        <v>2571.5</v>
      </c>
      <c r="G80" s="21">
        <f t="shared" si="14"/>
        <v>2571.5</v>
      </c>
      <c r="H80" s="21">
        <f t="shared" si="14"/>
        <v>0</v>
      </c>
      <c r="I80" s="39"/>
    </row>
    <row r="81" spans="1:9" ht="12" customHeight="1">
      <c r="A81" s="15"/>
      <c r="B81" s="5"/>
      <c r="C81" s="16"/>
      <c r="D81" s="16"/>
      <c r="E81" s="16"/>
      <c r="F81" s="16"/>
      <c r="G81" s="16"/>
      <c r="H81" s="16"/>
      <c r="I81" s="13"/>
    </row>
    <row r="82" spans="1:9" ht="15" customHeight="1">
      <c r="A82" s="15"/>
      <c r="B82" s="9" t="s">
        <v>61</v>
      </c>
      <c r="C82" s="16">
        <f aca="true" t="shared" si="15" ref="C82:H82">SUM(C7:C80)/2</f>
        <v>142428265</v>
      </c>
      <c r="D82" s="16">
        <f t="shared" si="15"/>
        <v>118860612</v>
      </c>
      <c r="E82" s="16">
        <f t="shared" si="15"/>
        <v>23567653</v>
      </c>
      <c r="F82" s="16">
        <f t="shared" si="15"/>
        <v>142428.3</v>
      </c>
      <c r="G82" s="16">
        <f t="shared" si="15"/>
        <v>118860.59999999998</v>
      </c>
      <c r="H82" s="16">
        <f t="shared" si="15"/>
        <v>23567.7</v>
      </c>
      <c r="I82" s="13"/>
    </row>
    <row r="83" spans="1:9" ht="11.25" customHeight="1">
      <c r="A83" s="15"/>
      <c r="B83" s="7"/>
      <c r="C83" s="16"/>
      <c r="D83" s="16"/>
      <c r="E83" s="16"/>
      <c r="F83" s="16"/>
      <c r="G83" s="4"/>
      <c r="H83" s="4"/>
      <c r="I83" s="13"/>
    </row>
    <row r="84" spans="1:9" ht="15" customHeight="1">
      <c r="A84" s="15">
        <v>13</v>
      </c>
      <c r="B84" s="7" t="s">
        <v>94</v>
      </c>
      <c r="C84" s="16">
        <v>43770590</v>
      </c>
      <c r="D84" s="16">
        <v>39312700</v>
      </c>
      <c r="E84" s="16">
        <f>C84-D84</f>
        <v>4457890</v>
      </c>
      <c r="F84" s="16">
        <v>43770.6</v>
      </c>
      <c r="G84" s="16">
        <v>39312.7</v>
      </c>
      <c r="H84" s="16">
        <f>F84-G84</f>
        <v>4457.9000000000015</v>
      </c>
      <c r="I84" s="22" t="s">
        <v>100</v>
      </c>
    </row>
    <row r="85" spans="1:9" ht="15" customHeight="1">
      <c r="A85" s="15">
        <v>13</v>
      </c>
      <c r="B85" s="7" t="s">
        <v>63</v>
      </c>
      <c r="C85" s="16">
        <v>699100</v>
      </c>
      <c r="D85" s="16"/>
      <c r="E85" s="16">
        <f>C85-D85</f>
        <v>699100</v>
      </c>
      <c r="F85" s="16">
        <v>699.1</v>
      </c>
      <c r="G85" s="4"/>
      <c r="H85" s="16">
        <f>F85-G85</f>
        <v>699.1</v>
      </c>
      <c r="I85" s="22" t="s">
        <v>101</v>
      </c>
    </row>
    <row r="86" spans="1:9" ht="15" customHeight="1">
      <c r="A86" s="15">
        <v>13</v>
      </c>
      <c r="B86" s="7" t="s">
        <v>93</v>
      </c>
      <c r="C86" s="16">
        <v>4000000</v>
      </c>
      <c r="D86" s="16"/>
      <c r="E86" s="16">
        <f>C86-D86</f>
        <v>4000000</v>
      </c>
      <c r="F86" s="16">
        <v>4000</v>
      </c>
      <c r="G86" s="4"/>
      <c r="H86" s="16">
        <f>F86-G86</f>
        <v>4000</v>
      </c>
      <c r="I86" s="22" t="s">
        <v>101</v>
      </c>
    </row>
    <row r="87" spans="1:9" ht="12.75" customHeight="1">
      <c r="A87" s="18"/>
      <c r="B87" s="28" t="s">
        <v>91</v>
      </c>
      <c r="C87" s="21">
        <f aca="true" t="shared" si="16" ref="C87:H87">SUM(C84:C86)</f>
        <v>48469690</v>
      </c>
      <c r="D87" s="21">
        <f t="shared" si="16"/>
        <v>39312700</v>
      </c>
      <c r="E87" s="21">
        <f t="shared" si="16"/>
        <v>9156990</v>
      </c>
      <c r="F87" s="21">
        <f t="shared" si="16"/>
        <v>48469.7</v>
      </c>
      <c r="G87" s="21">
        <f t="shared" si="16"/>
        <v>39312.7</v>
      </c>
      <c r="H87" s="21">
        <f t="shared" si="16"/>
        <v>9157.000000000002</v>
      </c>
      <c r="I87" s="39"/>
    </row>
    <row r="88" spans="1:9" ht="8.25" customHeight="1">
      <c r="A88" s="15"/>
      <c r="B88" s="9"/>
      <c r="C88" s="16"/>
      <c r="D88" s="16"/>
      <c r="E88" s="16"/>
      <c r="F88" s="16"/>
      <c r="G88" s="4"/>
      <c r="H88" s="4"/>
      <c r="I88" s="13"/>
    </row>
    <row r="89" spans="1:9" ht="15">
      <c r="A89" s="24"/>
      <c r="B89" s="25" t="s">
        <v>90</v>
      </c>
      <c r="C89" s="26">
        <f aca="true" t="shared" si="17" ref="C89:H89">SUM(C82:C86)</f>
        <v>190897955</v>
      </c>
      <c r="D89" s="26">
        <f t="shared" si="17"/>
        <v>158173312</v>
      </c>
      <c r="E89" s="26">
        <f t="shared" si="17"/>
        <v>32724643</v>
      </c>
      <c r="F89" s="26">
        <f t="shared" si="17"/>
        <v>190898</v>
      </c>
      <c r="G89" s="26">
        <f t="shared" si="17"/>
        <v>158173.3</v>
      </c>
      <c r="H89" s="26">
        <f t="shared" si="17"/>
        <v>32724.7</v>
      </c>
      <c r="I89" s="40"/>
    </row>
    <row r="90" spans="2:6" ht="15">
      <c r="B90" s="1"/>
      <c r="C90" s="17"/>
      <c r="D90" s="17"/>
      <c r="E90" s="17"/>
      <c r="F90" s="17"/>
    </row>
    <row r="91" spans="3:6" ht="15">
      <c r="C91" s="17"/>
      <c r="D91" s="17"/>
      <c r="E91" s="17"/>
      <c r="F91" s="17"/>
    </row>
    <row r="92" spans="3:6" ht="15">
      <c r="C92" s="17"/>
      <c r="D92" s="17"/>
      <c r="E92" s="17"/>
      <c r="F92" s="17"/>
    </row>
    <row r="93" spans="3:6" ht="15">
      <c r="C93" s="17"/>
      <c r="D93" s="17"/>
      <c r="E93" s="17"/>
      <c r="F93" s="17"/>
    </row>
    <row r="94" spans="3:6" ht="15">
      <c r="C94" s="17"/>
      <c r="D94" s="17"/>
      <c r="E94" s="17"/>
      <c r="F94" s="17"/>
    </row>
    <row r="95" spans="3:6" ht="15">
      <c r="C95" s="17"/>
      <c r="D95" s="17"/>
      <c r="E95" s="17"/>
      <c r="F95" s="17"/>
    </row>
    <row r="96" spans="3:6" ht="15">
      <c r="C96" s="17"/>
      <c r="D96" s="17"/>
      <c r="E96" s="17"/>
      <c r="F96" s="17"/>
    </row>
    <row r="97" spans="3:6" ht="15">
      <c r="C97" s="17"/>
      <c r="D97" s="17"/>
      <c r="E97" s="17"/>
      <c r="F97" s="17"/>
    </row>
    <row r="98" spans="3:6" ht="15">
      <c r="C98" s="17"/>
      <c r="D98" s="17"/>
      <c r="E98" s="17"/>
      <c r="F98" s="17"/>
    </row>
    <row r="99" spans="3:6" ht="15">
      <c r="C99" s="17"/>
      <c r="D99" s="17"/>
      <c r="E99" s="17"/>
      <c r="F99" s="17"/>
    </row>
    <row r="100" spans="3:6" ht="15">
      <c r="C100" s="17"/>
      <c r="D100" s="17"/>
      <c r="E100" s="17"/>
      <c r="F100" s="17"/>
    </row>
    <row r="101" spans="3:6" ht="15">
      <c r="C101" s="17"/>
      <c r="D101" s="17"/>
      <c r="E101" s="17"/>
      <c r="F101" s="17"/>
    </row>
    <row r="102" spans="3:6" ht="15">
      <c r="C102" s="17"/>
      <c r="D102" s="17"/>
      <c r="E102" s="17"/>
      <c r="F102" s="17"/>
    </row>
    <row r="103" spans="3:6" ht="15">
      <c r="C103" s="17"/>
      <c r="D103" s="17"/>
      <c r="E103" s="17"/>
      <c r="F103" s="17"/>
    </row>
    <row r="104" spans="3:6" ht="15">
      <c r="C104" s="17"/>
      <c r="D104" s="17"/>
      <c r="E104" s="17"/>
      <c r="F104" s="17"/>
    </row>
    <row r="105" spans="3:6" ht="15">
      <c r="C105" s="17"/>
      <c r="D105" s="17"/>
      <c r="E105" s="17"/>
      <c r="F105" s="17"/>
    </row>
    <row r="106" spans="3:6" ht="15">
      <c r="C106" s="17"/>
      <c r="D106" s="17"/>
      <c r="E106" s="17"/>
      <c r="F106" s="17"/>
    </row>
    <row r="107" spans="3:6" ht="15">
      <c r="C107" s="17"/>
      <c r="D107" s="17"/>
      <c r="E107" s="17"/>
      <c r="F107" s="17"/>
    </row>
    <row r="108" spans="3:6" ht="15">
      <c r="C108" s="17"/>
      <c r="D108" s="17"/>
      <c r="E108" s="17"/>
      <c r="F108" s="17"/>
    </row>
    <row r="109" spans="3:6" ht="15">
      <c r="C109" s="17"/>
      <c r="D109" s="17"/>
      <c r="E109" s="17"/>
      <c r="F109" s="17"/>
    </row>
    <row r="110" spans="3:6" ht="15">
      <c r="C110" s="17"/>
      <c r="D110" s="17"/>
      <c r="E110" s="17"/>
      <c r="F110" s="17"/>
    </row>
    <row r="111" spans="3:6" ht="15">
      <c r="C111" s="17"/>
      <c r="D111" s="17"/>
      <c r="E111" s="17"/>
      <c r="F111" s="17"/>
    </row>
    <row r="112" spans="3:6" ht="15">
      <c r="C112" s="17"/>
      <c r="D112" s="17"/>
      <c r="E112" s="17"/>
      <c r="F112" s="17"/>
    </row>
    <row r="113" spans="3:6" ht="15">
      <c r="C113" s="17"/>
      <c r="D113" s="17"/>
      <c r="E113" s="17"/>
      <c r="F113" s="17"/>
    </row>
    <row r="114" spans="3:6" ht="15">
      <c r="C114" s="17"/>
      <c r="D114" s="17"/>
      <c r="E114" s="17"/>
      <c r="F114" s="17"/>
    </row>
    <row r="115" spans="3:6" ht="15">
      <c r="C115" s="17"/>
      <c r="D115" s="17"/>
      <c r="E115" s="17"/>
      <c r="F115" s="17"/>
    </row>
    <row r="116" spans="3:6" ht="15">
      <c r="C116" s="17"/>
      <c r="D116" s="17"/>
      <c r="E116" s="17"/>
      <c r="F116" s="17"/>
    </row>
    <row r="117" spans="3:6" ht="15">
      <c r="C117" s="17"/>
      <c r="D117" s="17"/>
      <c r="E117" s="17"/>
      <c r="F117" s="17"/>
    </row>
    <row r="118" spans="3:6" ht="15">
      <c r="C118" s="17"/>
      <c r="D118" s="17"/>
      <c r="E118" s="17"/>
      <c r="F118" s="17"/>
    </row>
    <row r="119" spans="3:6" ht="15">
      <c r="C119" s="17"/>
      <c r="D119" s="17"/>
      <c r="E119" s="17"/>
      <c r="F119" s="17"/>
    </row>
    <row r="120" spans="3:6" ht="15">
      <c r="C120" s="17"/>
      <c r="D120" s="17"/>
      <c r="E120" s="17"/>
      <c r="F120" s="17"/>
    </row>
    <row r="121" spans="3:6" ht="15">
      <c r="C121" s="17"/>
      <c r="D121" s="17"/>
      <c r="E121" s="17"/>
      <c r="F121" s="17"/>
    </row>
    <row r="122" spans="3:6" ht="15">
      <c r="C122" s="17"/>
      <c r="D122" s="17"/>
      <c r="E122" s="17"/>
      <c r="F122" s="17"/>
    </row>
    <row r="123" spans="3:6" ht="15">
      <c r="C123" s="17"/>
      <c r="D123" s="17"/>
      <c r="E123" s="17"/>
      <c r="F123" s="17"/>
    </row>
    <row r="124" spans="3:6" ht="15">
      <c r="C124" s="17"/>
      <c r="D124" s="17"/>
      <c r="E124" s="17"/>
      <c r="F124" s="17"/>
    </row>
    <row r="125" spans="3:6" ht="15">
      <c r="C125" s="17"/>
      <c r="D125" s="17"/>
      <c r="E125" s="17"/>
      <c r="F125" s="17"/>
    </row>
    <row r="126" spans="3:6" ht="15">
      <c r="C126" s="17"/>
      <c r="D126" s="17"/>
      <c r="E126" s="17"/>
      <c r="F126" s="17"/>
    </row>
    <row r="127" spans="3:6" ht="15">
      <c r="C127" s="17"/>
      <c r="D127" s="17"/>
      <c r="E127" s="17"/>
      <c r="F127" s="17"/>
    </row>
    <row r="128" spans="3:6" ht="15">
      <c r="C128" s="17"/>
      <c r="D128" s="17"/>
      <c r="E128" s="17"/>
      <c r="F128" s="17"/>
    </row>
    <row r="129" spans="3:6" ht="15">
      <c r="C129" s="17"/>
      <c r="D129" s="17"/>
      <c r="E129" s="17"/>
      <c r="F129" s="17"/>
    </row>
    <row r="130" spans="3:6" ht="15">
      <c r="C130" s="17"/>
      <c r="D130" s="17"/>
      <c r="E130" s="17"/>
      <c r="F130" s="17"/>
    </row>
    <row r="131" spans="3:6" ht="15">
      <c r="C131" s="17"/>
      <c r="D131" s="17"/>
      <c r="E131" s="17"/>
      <c r="F131" s="17"/>
    </row>
    <row r="132" spans="3:6" ht="15">
      <c r="C132" s="17"/>
      <c r="D132" s="17"/>
      <c r="E132" s="17"/>
      <c r="F132" s="17"/>
    </row>
    <row r="133" spans="3:6" ht="15">
      <c r="C133" s="17"/>
      <c r="D133" s="17"/>
      <c r="E133" s="17"/>
      <c r="F133" s="17"/>
    </row>
    <row r="134" spans="3:6" ht="15">
      <c r="C134" s="17"/>
      <c r="D134" s="17"/>
      <c r="E134" s="17"/>
      <c r="F134" s="17"/>
    </row>
    <row r="135" spans="3:6" ht="15">
      <c r="C135" s="17"/>
      <c r="D135" s="17"/>
      <c r="E135" s="17"/>
      <c r="F135" s="17"/>
    </row>
    <row r="136" spans="3:6" ht="15">
      <c r="C136" s="17"/>
      <c r="D136" s="17"/>
      <c r="E136" s="17"/>
      <c r="F136" s="17"/>
    </row>
    <row r="137" spans="3:6" ht="15">
      <c r="C137" s="17"/>
      <c r="D137" s="17"/>
      <c r="E137" s="17"/>
      <c r="F137" s="17"/>
    </row>
    <row r="138" spans="3:6" ht="15">
      <c r="C138" s="17"/>
      <c r="D138" s="17"/>
      <c r="E138" s="17"/>
      <c r="F138" s="17"/>
    </row>
    <row r="139" spans="3:6" ht="15">
      <c r="C139" s="17"/>
      <c r="D139" s="17"/>
      <c r="E139" s="17"/>
      <c r="F139" s="17"/>
    </row>
    <row r="140" spans="3:6" ht="15">
      <c r="C140" s="17"/>
      <c r="D140" s="17"/>
      <c r="E140" s="17"/>
      <c r="F140" s="17"/>
    </row>
    <row r="141" spans="3:6" ht="15">
      <c r="C141" s="17"/>
      <c r="D141" s="17"/>
      <c r="E141" s="17"/>
      <c r="F141" s="17"/>
    </row>
    <row r="142" spans="3:6" ht="15">
      <c r="C142" s="17"/>
      <c r="D142" s="17"/>
      <c r="E142" s="17"/>
      <c r="F142" s="17"/>
    </row>
    <row r="143" spans="3:6" ht="15">
      <c r="C143" s="17"/>
      <c r="D143" s="17"/>
      <c r="E143" s="17"/>
      <c r="F143" s="17"/>
    </row>
    <row r="144" spans="3:6" ht="15">
      <c r="C144" s="17"/>
      <c r="D144" s="17"/>
      <c r="E144" s="17"/>
      <c r="F144" s="17"/>
    </row>
    <row r="145" spans="3:6" ht="15">
      <c r="C145" s="17"/>
      <c r="D145" s="17"/>
      <c r="E145" s="17"/>
      <c r="F145" s="17"/>
    </row>
    <row r="146" spans="3:6" ht="15">
      <c r="C146" s="17"/>
      <c r="D146" s="17"/>
      <c r="E146" s="17"/>
      <c r="F146" s="17"/>
    </row>
    <row r="147" spans="3:6" ht="15">
      <c r="C147" s="17"/>
      <c r="D147" s="17"/>
      <c r="E147" s="17"/>
      <c r="F147" s="17"/>
    </row>
    <row r="148" spans="3:6" ht="15">
      <c r="C148" s="17"/>
      <c r="D148" s="17"/>
      <c r="E148" s="17"/>
      <c r="F148" s="17"/>
    </row>
    <row r="149" spans="3:6" ht="15">
      <c r="C149" s="17"/>
      <c r="D149" s="17"/>
      <c r="E149" s="17"/>
      <c r="F149" s="17"/>
    </row>
    <row r="150" spans="3:6" ht="15">
      <c r="C150" s="17"/>
      <c r="D150" s="17"/>
      <c r="E150" s="17"/>
      <c r="F150" s="17"/>
    </row>
    <row r="151" spans="3:6" ht="15">
      <c r="C151" s="17"/>
      <c r="D151" s="17"/>
      <c r="E151" s="17"/>
      <c r="F151" s="17"/>
    </row>
    <row r="152" spans="3:6" ht="15">
      <c r="C152" s="17"/>
      <c r="D152" s="17"/>
      <c r="E152" s="17"/>
      <c r="F152" s="17"/>
    </row>
    <row r="153" spans="3:6" ht="15">
      <c r="C153" s="17"/>
      <c r="D153" s="17"/>
      <c r="E153" s="17"/>
      <c r="F153" s="17"/>
    </row>
    <row r="154" spans="3:6" ht="15">
      <c r="C154" s="17"/>
      <c r="D154" s="17"/>
      <c r="E154" s="17"/>
      <c r="F154" s="17"/>
    </row>
    <row r="155" spans="3:6" ht="15">
      <c r="C155" s="17"/>
      <c r="D155" s="17"/>
      <c r="E155" s="17"/>
      <c r="F155" s="17"/>
    </row>
    <row r="156" spans="3:6" ht="15">
      <c r="C156" s="17"/>
      <c r="D156" s="17"/>
      <c r="E156" s="17"/>
      <c r="F156" s="17"/>
    </row>
    <row r="157" spans="3:6" ht="15">
      <c r="C157" s="17"/>
      <c r="D157" s="17"/>
      <c r="E157" s="17"/>
      <c r="F157" s="17"/>
    </row>
    <row r="158" spans="3:6" ht="15">
      <c r="C158" s="17"/>
      <c r="D158" s="17"/>
      <c r="E158" s="17"/>
      <c r="F158" s="17"/>
    </row>
    <row r="159" spans="3:6" ht="15">
      <c r="C159" s="17"/>
      <c r="D159" s="17"/>
      <c r="E159" s="17"/>
      <c r="F159" s="17"/>
    </row>
    <row r="160" spans="3:6" ht="15">
      <c r="C160" s="17"/>
      <c r="D160" s="17"/>
      <c r="E160" s="17"/>
      <c r="F160" s="17"/>
    </row>
    <row r="161" spans="3:6" ht="15">
      <c r="C161" s="17"/>
      <c r="D161" s="17"/>
      <c r="E161" s="17"/>
      <c r="F161" s="17"/>
    </row>
    <row r="162" spans="3:6" ht="15">
      <c r="C162" s="17"/>
      <c r="D162" s="17"/>
      <c r="E162" s="17"/>
      <c r="F162" s="17"/>
    </row>
    <row r="163" spans="3:6" ht="15">
      <c r="C163" s="17"/>
      <c r="D163" s="17"/>
      <c r="E163" s="17"/>
      <c r="F163" s="17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1"/>
  <sheetViews>
    <sheetView zoomScalePageLayoutView="0" workbookViewId="0" topLeftCell="A61">
      <selection activeCell="G84" sqref="G83:G84"/>
    </sheetView>
  </sheetViews>
  <sheetFormatPr defaultColWidth="9.140625" defaultRowHeight="15"/>
  <cols>
    <col min="1" max="1" width="8.140625" style="0" customWidth="1"/>
    <col min="2" max="2" width="43.57421875" style="0" customWidth="1"/>
    <col min="3" max="3" width="13.8515625" style="0" customWidth="1"/>
    <col min="4" max="4" width="12.57421875" style="0" customWidth="1"/>
    <col min="5" max="5" width="11.8515625" style="0" customWidth="1"/>
    <col min="6" max="8" width="10.7109375" style="0" customWidth="1"/>
  </cols>
  <sheetData>
    <row r="2" ht="15.75">
      <c r="B2" s="2" t="s">
        <v>66</v>
      </c>
    </row>
    <row r="3" ht="15">
      <c r="B3" s="3" t="s">
        <v>67</v>
      </c>
    </row>
    <row r="4" ht="15">
      <c r="B4" s="3"/>
    </row>
    <row r="5" spans="1:8" ht="45">
      <c r="A5" s="10" t="s">
        <v>68</v>
      </c>
      <c r="B5" s="11" t="s">
        <v>69</v>
      </c>
      <c r="C5" s="10" t="s">
        <v>73</v>
      </c>
      <c r="D5" s="10" t="s">
        <v>78</v>
      </c>
      <c r="E5" s="10" t="s">
        <v>79</v>
      </c>
      <c r="F5" s="10" t="s">
        <v>70</v>
      </c>
      <c r="G5" s="10" t="s">
        <v>71</v>
      </c>
      <c r="H5" s="10" t="s">
        <v>72</v>
      </c>
    </row>
    <row r="6" spans="1:8" ht="15">
      <c r="A6" s="15">
        <v>10</v>
      </c>
      <c r="B6" s="12" t="s">
        <v>0</v>
      </c>
      <c r="C6" s="16"/>
      <c r="D6" s="16"/>
      <c r="E6" s="16"/>
      <c r="F6" s="16"/>
      <c r="G6" s="4"/>
      <c r="H6" s="4"/>
    </row>
    <row r="7" spans="1:8" ht="15" customHeight="1">
      <c r="A7" s="15"/>
      <c r="B7" s="13" t="s">
        <v>1</v>
      </c>
      <c r="C7" s="16">
        <v>1494250</v>
      </c>
      <c r="D7" s="16">
        <v>1494250</v>
      </c>
      <c r="E7" s="16">
        <f>C7-D7</f>
        <v>0</v>
      </c>
      <c r="F7" s="16">
        <v>1494.2</v>
      </c>
      <c r="G7" s="16">
        <v>1494.2</v>
      </c>
      <c r="H7" s="16">
        <f>F7-G7</f>
        <v>0</v>
      </c>
    </row>
    <row r="8" spans="1:8" ht="15" customHeight="1">
      <c r="A8" s="15"/>
      <c r="B8" s="13" t="s">
        <v>2</v>
      </c>
      <c r="C8" s="16">
        <v>774940</v>
      </c>
      <c r="D8" s="16">
        <v>774940</v>
      </c>
      <c r="E8" s="16">
        <f>C8-D8</f>
        <v>0</v>
      </c>
      <c r="F8" s="16">
        <v>774.9</v>
      </c>
      <c r="G8" s="16">
        <v>774.9</v>
      </c>
      <c r="H8" s="16">
        <f aca="true" t="shared" si="0" ref="H8:H70">F8-G8</f>
        <v>0</v>
      </c>
    </row>
    <row r="9" spans="1:8" ht="15" customHeight="1">
      <c r="A9" s="15"/>
      <c r="B9" s="13" t="s">
        <v>3</v>
      </c>
      <c r="C9" s="16">
        <v>448404</v>
      </c>
      <c r="D9" s="16">
        <v>448404</v>
      </c>
      <c r="E9" s="16">
        <f>C9-D9</f>
        <v>0</v>
      </c>
      <c r="F9" s="16">
        <v>448.4</v>
      </c>
      <c r="G9" s="16">
        <v>448.4</v>
      </c>
      <c r="H9" s="16">
        <f t="shared" si="0"/>
        <v>0</v>
      </c>
    </row>
    <row r="10" spans="1:8" ht="15" customHeight="1">
      <c r="A10" s="15"/>
      <c r="B10" s="13" t="s">
        <v>4</v>
      </c>
      <c r="C10" s="16">
        <v>3561228</v>
      </c>
      <c r="D10" s="16">
        <v>3561228</v>
      </c>
      <c r="E10" s="16">
        <f>C10-D10</f>
        <v>0</v>
      </c>
      <c r="F10" s="16">
        <v>3561.2</v>
      </c>
      <c r="G10" s="16">
        <v>3561.2</v>
      </c>
      <c r="H10" s="16">
        <f t="shared" si="0"/>
        <v>0</v>
      </c>
    </row>
    <row r="11" spans="1:8" ht="15" customHeight="1">
      <c r="A11" s="15"/>
      <c r="B11" s="13" t="s">
        <v>5</v>
      </c>
      <c r="C11" s="16">
        <v>4676031</v>
      </c>
      <c r="D11" s="16">
        <v>4676031</v>
      </c>
      <c r="E11" s="16">
        <f>C11-D11</f>
        <v>0</v>
      </c>
      <c r="F11" s="16">
        <v>4676</v>
      </c>
      <c r="G11" s="16">
        <v>4676</v>
      </c>
      <c r="H11" s="16">
        <f t="shared" si="0"/>
        <v>0</v>
      </c>
    </row>
    <row r="12" spans="1:8" ht="15" customHeight="1">
      <c r="A12" s="15">
        <v>2</v>
      </c>
      <c r="B12" s="14" t="s">
        <v>6</v>
      </c>
      <c r="C12" s="16"/>
      <c r="D12" s="16"/>
      <c r="E12" s="16"/>
      <c r="F12" s="16"/>
      <c r="G12" s="16"/>
      <c r="H12" s="16"/>
    </row>
    <row r="13" spans="1:8" ht="15" customHeight="1">
      <c r="A13" s="15"/>
      <c r="B13" s="13" t="s">
        <v>7</v>
      </c>
      <c r="C13" s="16">
        <v>6000000</v>
      </c>
      <c r="D13" s="16"/>
      <c r="E13" s="16">
        <f>C13-D13</f>
        <v>6000000</v>
      </c>
      <c r="F13" s="16">
        <v>6000</v>
      </c>
      <c r="G13" s="16"/>
      <c r="H13" s="16">
        <f t="shared" si="0"/>
        <v>6000</v>
      </c>
    </row>
    <row r="14" spans="1:8" ht="15" customHeight="1">
      <c r="A14" s="15"/>
      <c r="B14" s="13" t="s">
        <v>8</v>
      </c>
      <c r="C14" s="16">
        <v>3600000</v>
      </c>
      <c r="D14" s="16"/>
      <c r="E14" s="16">
        <f>C14-D14</f>
        <v>3600000</v>
      </c>
      <c r="F14" s="16">
        <v>3600</v>
      </c>
      <c r="G14" s="16"/>
      <c r="H14" s="16">
        <f t="shared" si="0"/>
        <v>3600</v>
      </c>
    </row>
    <row r="15" spans="1:8" ht="15" customHeight="1">
      <c r="A15" s="15"/>
      <c r="B15" s="13" t="s">
        <v>9</v>
      </c>
      <c r="C15" s="16">
        <v>2000000</v>
      </c>
      <c r="D15" s="16"/>
      <c r="E15" s="16">
        <f>C15-D15</f>
        <v>2000000</v>
      </c>
      <c r="F15" s="16">
        <v>2000</v>
      </c>
      <c r="G15" s="16"/>
      <c r="H15" s="16">
        <f t="shared" si="0"/>
        <v>2000</v>
      </c>
    </row>
    <row r="16" spans="1:8" ht="15" customHeight="1">
      <c r="A16" s="15"/>
      <c r="B16" s="13" t="s">
        <v>10</v>
      </c>
      <c r="C16" s="16">
        <v>750000</v>
      </c>
      <c r="D16" s="16">
        <v>750000</v>
      </c>
      <c r="E16" s="16">
        <f>C16-D16</f>
        <v>0</v>
      </c>
      <c r="F16" s="16">
        <v>750</v>
      </c>
      <c r="G16" s="16">
        <v>750</v>
      </c>
      <c r="H16" s="16">
        <f t="shared" si="0"/>
        <v>0</v>
      </c>
    </row>
    <row r="17" spans="1:8" ht="15" customHeight="1">
      <c r="A17" s="15"/>
      <c r="B17" s="13" t="s">
        <v>11</v>
      </c>
      <c r="C17" s="16">
        <v>808000</v>
      </c>
      <c r="D17" s="16">
        <v>808000</v>
      </c>
      <c r="E17" s="16">
        <f>C17-D17</f>
        <v>0</v>
      </c>
      <c r="F17" s="16">
        <v>808</v>
      </c>
      <c r="G17" s="16">
        <v>808</v>
      </c>
      <c r="H17" s="16">
        <f t="shared" si="0"/>
        <v>0</v>
      </c>
    </row>
    <row r="18" spans="1:8" ht="27" customHeight="1">
      <c r="A18" s="15"/>
      <c r="B18" s="14" t="s">
        <v>12</v>
      </c>
      <c r="C18" s="16"/>
      <c r="D18" s="16"/>
      <c r="E18" s="16"/>
      <c r="F18" s="16"/>
      <c r="G18" s="16"/>
      <c r="H18" s="16"/>
    </row>
    <row r="19" spans="1:8" ht="28.5" customHeight="1">
      <c r="A19" s="15">
        <v>16</v>
      </c>
      <c r="B19" s="13" t="s">
        <v>13</v>
      </c>
      <c r="C19" s="16">
        <v>3375000</v>
      </c>
      <c r="D19" s="16">
        <v>3375000</v>
      </c>
      <c r="E19" s="16">
        <f aca="true" t="shared" si="1" ref="E19:E25">C19-D19</f>
        <v>0</v>
      </c>
      <c r="F19" s="16">
        <v>3375</v>
      </c>
      <c r="G19" s="16">
        <v>3375</v>
      </c>
      <c r="H19" s="16">
        <f t="shared" si="0"/>
        <v>0</v>
      </c>
    </row>
    <row r="20" spans="1:8" ht="15" customHeight="1">
      <c r="A20" s="15">
        <v>39</v>
      </c>
      <c r="B20" s="13" t="s">
        <v>14</v>
      </c>
      <c r="C20" s="16">
        <v>3181054</v>
      </c>
      <c r="D20" s="16">
        <v>3181054</v>
      </c>
      <c r="E20" s="16">
        <f t="shared" si="1"/>
        <v>0</v>
      </c>
      <c r="F20" s="16">
        <v>3181.1</v>
      </c>
      <c r="G20" s="16">
        <v>3181.1</v>
      </c>
      <c r="H20" s="16">
        <f t="shared" si="0"/>
        <v>0</v>
      </c>
    </row>
    <row r="21" spans="1:8" ht="15" customHeight="1">
      <c r="A21" s="15">
        <v>16</v>
      </c>
      <c r="B21" s="13" t="s">
        <v>15</v>
      </c>
      <c r="C21" s="16">
        <v>5590000</v>
      </c>
      <c r="D21" s="16">
        <v>5590000</v>
      </c>
      <c r="E21" s="16">
        <f t="shared" si="1"/>
        <v>0</v>
      </c>
      <c r="F21" s="16">
        <v>5590</v>
      </c>
      <c r="G21" s="16">
        <v>5590</v>
      </c>
      <c r="H21" s="16">
        <f t="shared" si="0"/>
        <v>0</v>
      </c>
    </row>
    <row r="22" spans="1:8" ht="15" customHeight="1">
      <c r="A22" s="15">
        <v>16</v>
      </c>
      <c r="B22" s="13" t="s">
        <v>16</v>
      </c>
      <c r="C22" s="16">
        <v>4648530</v>
      </c>
      <c r="D22" s="16">
        <v>4448530</v>
      </c>
      <c r="E22" s="16">
        <f t="shared" si="1"/>
        <v>200000</v>
      </c>
      <c r="F22" s="16">
        <v>4648.5</v>
      </c>
      <c r="G22" s="16">
        <v>4448.5</v>
      </c>
      <c r="H22" s="16">
        <f t="shared" si="0"/>
        <v>200</v>
      </c>
    </row>
    <row r="23" spans="1:8" ht="27.75" customHeight="1">
      <c r="A23" s="15">
        <v>16</v>
      </c>
      <c r="B23" s="5" t="s">
        <v>17</v>
      </c>
      <c r="C23" s="16">
        <v>6000000</v>
      </c>
      <c r="D23" s="16">
        <v>6000000</v>
      </c>
      <c r="E23" s="16">
        <f t="shared" si="1"/>
        <v>0</v>
      </c>
      <c r="F23" s="16">
        <v>6000</v>
      </c>
      <c r="G23" s="16">
        <v>6000</v>
      </c>
      <c r="H23" s="16">
        <f t="shared" si="0"/>
        <v>0</v>
      </c>
    </row>
    <row r="24" spans="1:8" ht="28.5" customHeight="1">
      <c r="A24" s="15">
        <v>11</v>
      </c>
      <c r="B24" s="5" t="s">
        <v>18</v>
      </c>
      <c r="C24" s="16">
        <v>1875000</v>
      </c>
      <c r="D24" s="16"/>
      <c r="E24" s="16">
        <f t="shared" si="1"/>
        <v>1875000</v>
      </c>
      <c r="F24" s="16">
        <v>1875</v>
      </c>
      <c r="G24" s="16"/>
      <c r="H24" s="16">
        <f t="shared" si="0"/>
        <v>1875</v>
      </c>
    </row>
    <row r="25" spans="1:8" ht="17.25" customHeight="1">
      <c r="A25" s="15">
        <v>39</v>
      </c>
      <c r="B25" s="5" t="s">
        <v>19</v>
      </c>
      <c r="C25" s="16">
        <v>281250</v>
      </c>
      <c r="D25" s="16">
        <v>65625</v>
      </c>
      <c r="E25" s="16">
        <f t="shared" si="1"/>
        <v>215625</v>
      </c>
      <c r="F25" s="16">
        <v>281.3</v>
      </c>
      <c r="G25" s="16">
        <v>65.6</v>
      </c>
      <c r="H25" s="16">
        <f t="shared" si="0"/>
        <v>215.70000000000002</v>
      </c>
    </row>
    <row r="26" spans="1:8" ht="15" customHeight="1">
      <c r="A26" s="15">
        <v>19</v>
      </c>
      <c r="B26" s="6" t="s">
        <v>20</v>
      </c>
      <c r="C26" s="16"/>
      <c r="D26" s="16"/>
      <c r="E26" s="16"/>
      <c r="F26" s="16"/>
      <c r="G26" s="16"/>
      <c r="H26" s="16"/>
    </row>
    <row r="27" spans="1:8" ht="17.25" customHeight="1">
      <c r="A27" s="15"/>
      <c r="B27" s="5" t="s">
        <v>21</v>
      </c>
      <c r="C27" s="16">
        <v>250000</v>
      </c>
      <c r="D27" s="16"/>
      <c r="E27" s="16">
        <f aca="true" t="shared" si="2" ref="E27:E32">C27-D27</f>
        <v>250000</v>
      </c>
      <c r="F27" s="16">
        <v>250</v>
      </c>
      <c r="G27" s="16"/>
      <c r="H27" s="16">
        <f t="shared" si="0"/>
        <v>250</v>
      </c>
    </row>
    <row r="28" spans="1:8" ht="26.25" customHeight="1">
      <c r="A28" s="15"/>
      <c r="B28" s="5" t="s">
        <v>22</v>
      </c>
      <c r="C28" s="16">
        <v>1500000</v>
      </c>
      <c r="D28" s="16"/>
      <c r="E28" s="16">
        <f t="shared" si="2"/>
        <v>1500000</v>
      </c>
      <c r="F28" s="16">
        <v>1500</v>
      </c>
      <c r="G28" s="16"/>
      <c r="H28" s="16">
        <f t="shared" si="0"/>
        <v>1500</v>
      </c>
    </row>
    <row r="29" spans="1:8" ht="17.25" customHeight="1">
      <c r="A29" s="15"/>
      <c r="B29" s="5" t="s">
        <v>23</v>
      </c>
      <c r="C29" s="16">
        <v>434010</v>
      </c>
      <c r="D29" s="16"/>
      <c r="E29" s="16">
        <f t="shared" si="2"/>
        <v>434010</v>
      </c>
      <c r="F29" s="16">
        <v>434</v>
      </c>
      <c r="G29" s="16"/>
      <c r="H29" s="16">
        <f t="shared" si="0"/>
        <v>434</v>
      </c>
    </row>
    <row r="30" spans="1:8" ht="15" customHeight="1">
      <c r="A30" s="15"/>
      <c r="B30" s="5" t="s">
        <v>24</v>
      </c>
      <c r="C30" s="16">
        <v>2546826</v>
      </c>
      <c r="D30" s="16">
        <v>2546826</v>
      </c>
      <c r="E30" s="16">
        <f t="shared" si="2"/>
        <v>0</v>
      </c>
      <c r="F30" s="16">
        <v>2546.8</v>
      </c>
      <c r="G30" s="16">
        <v>2546.8</v>
      </c>
      <c r="H30" s="16">
        <f t="shared" si="0"/>
        <v>0</v>
      </c>
    </row>
    <row r="31" spans="1:8" ht="15">
      <c r="A31" s="15"/>
      <c r="B31" s="7" t="s">
        <v>25</v>
      </c>
      <c r="C31" s="16">
        <v>460000</v>
      </c>
      <c r="D31" s="16">
        <v>460000</v>
      </c>
      <c r="E31" s="16">
        <f t="shared" si="2"/>
        <v>0</v>
      </c>
      <c r="F31" s="16">
        <v>460</v>
      </c>
      <c r="G31" s="16">
        <v>460</v>
      </c>
      <c r="H31" s="16">
        <f t="shared" si="0"/>
        <v>0</v>
      </c>
    </row>
    <row r="32" spans="1:8" ht="16.5" customHeight="1">
      <c r="A32" s="15"/>
      <c r="B32" s="5" t="s">
        <v>26</v>
      </c>
      <c r="C32" s="16">
        <v>3000000</v>
      </c>
      <c r="D32" s="16"/>
      <c r="E32" s="16">
        <f t="shared" si="2"/>
        <v>3000000</v>
      </c>
      <c r="F32" s="16">
        <v>3000</v>
      </c>
      <c r="G32" s="16"/>
      <c r="H32" s="16">
        <f t="shared" si="0"/>
        <v>3000</v>
      </c>
    </row>
    <row r="33" spans="1:8" ht="15">
      <c r="A33" s="15">
        <v>14</v>
      </c>
      <c r="B33" s="6" t="s">
        <v>27</v>
      </c>
      <c r="C33" s="16"/>
      <c r="D33" s="16"/>
      <c r="E33" s="16"/>
      <c r="F33" s="16"/>
      <c r="G33" s="16"/>
      <c r="H33" s="16"/>
    </row>
    <row r="34" spans="1:8" ht="27" customHeight="1">
      <c r="A34" s="15"/>
      <c r="B34" s="5" t="s">
        <v>28</v>
      </c>
      <c r="C34" s="16">
        <v>5245272</v>
      </c>
      <c r="D34" s="16">
        <v>5245272</v>
      </c>
      <c r="E34" s="16">
        <f aca="true" t="shared" si="3" ref="E34:E60">C34-D34</f>
        <v>0</v>
      </c>
      <c r="F34" s="16">
        <v>5245.3</v>
      </c>
      <c r="G34" s="16">
        <v>5245.3</v>
      </c>
      <c r="H34" s="16">
        <f t="shared" si="0"/>
        <v>0</v>
      </c>
    </row>
    <row r="35" spans="1:8" ht="24.75" customHeight="1">
      <c r="A35" s="15"/>
      <c r="B35" s="5" t="s">
        <v>29</v>
      </c>
      <c r="C35" s="16">
        <v>2336112</v>
      </c>
      <c r="D35" s="16">
        <v>2336112</v>
      </c>
      <c r="E35" s="16">
        <f t="shared" si="3"/>
        <v>0</v>
      </c>
      <c r="F35" s="16">
        <v>2336.1</v>
      </c>
      <c r="G35" s="16">
        <v>2336.1</v>
      </c>
      <c r="H35" s="16">
        <f t="shared" si="0"/>
        <v>0</v>
      </c>
    </row>
    <row r="36" spans="1:8" ht="15" customHeight="1">
      <c r="A36" s="15"/>
      <c r="B36" s="5" t="s">
        <v>30</v>
      </c>
      <c r="C36" s="16">
        <v>784855</v>
      </c>
      <c r="D36" s="16">
        <v>784855</v>
      </c>
      <c r="E36" s="16">
        <f t="shared" si="3"/>
        <v>0</v>
      </c>
      <c r="F36" s="16">
        <v>784.9</v>
      </c>
      <c r="G36" s="16">
        <v>784.9</v>
      </c>
      <c r="H36" s="16">
        <f t="shared" si="0"/>
        <v>0</v>
      </c>
    </row>
    <row r="37" spans="1:8" ht="25.5" customHeight="1">
      <c r="A37" s="15"/>
      <c r="B37" s="5" t="s">
        <v>31</v>
      </c>
      <c r="C37" s="16">
        <v>2800000</v>
      </c>
      <c r="D37" s="16">
        <v>2800000</v>
      </c>
      <c r="E37" s="16">
        <f t="shared" si="3"/>
        <v>0</v>
      </c>
      <c r="F37" s="16">
        <v>2800</v>
      </c>
      <c r="G37" s="16">
        <v>2800</v>
      </c>
      <c r="H37" s="16">
        <f t="shared" si="0"/>
        <v>0</v>
      </c>
    </row>
    <row r="38" spans="1:8" ht="18" customHeight="1">
      <c r="A38" s="15"/>
      <c r="B38" s="5" t="s">
        <v>32</v>
      </c>
      <c r="C38" s="16">
        <v>1802485</v>
      </c>
      <c r="D38" s="16">
        <v>1802485</v>
      </c>
      <c r="E38" s="16">
        <f t="shared" si="3"/>
        <v>0</v>
      </c>
      <c r="F38" s="16">
        <v>1802.5</v>
      </c>
      <c r="G38" s="16">
        <v>1802.5</v>
      </c>
      <c r="H38" s="16">
        <f t="shared" si="0"/>
        <v>0</v>
      </c>
    </row>
    <row r="39" spans="1:8" ht="27" customHeight="1">
      <c r="A39" s="15"/>
      <c r="B39" s="5" t="s">
        <v>33</v>
      </c>
      <c r="C39" s="16">
        <v>171735</v>
      </c>
      <c r="D39" s="16">
        <v>171735</v>
      </c>
      <c r="E39" s="16">
        <f t="shared" si="3"/>
        <v>0</v>
      </c>
      <c r="F39" s="16">
        <v>171.7</v>
      </c>
      <c r="G39" s="16">
        <v>171.7</v>
      </c>
      <c r="H39" s="16">
        <f t="shared" si="0"/>
        <v>0</v>
      </c>
    </row>
    <row r="40" spans="1:8" ht="28.5" customHeight="1">
      <c r="A40" s="15"/>
      <c r="B40" s="5" t="s">
        <v>34</v>
      </c>
      <c r="C40" s="16">
        <v>250000</v>
      </c>
      <c r="D40" s="16">
        <v>250000</v>
      </c>
      <c r="E40" s="16">
        <f t="shared" si="3"/>
        <v>0</v>
      </c>
      <c r="F40" s="16">
        <v>250</v>
      </c>
      <c r="G40" s="16">
        <v>250</v>
      </c>
      <c r="H40" s="16">
        <f t="shared" si="0"/>
        <v>0</v>
      </c>
    </row>
    <row r="41" spans="1:8" ht="27" customHeight="1">
      <c r="A41" s="15"/>
      <c r="B41" s="8" t="s">
        <v>35</v>
      </c>
      <c r="C41" s="16">
        <v>9017000</v>
      </c>
      <c r="D41" s="16">
        <v>9017000</v>
      </c>
      <c r="E41" s="16">
        <f t="shared" si="3"/>
        <v>0</v>
      </c>
      <c r="F41" s="16">
        <v>9017</v>
      </c>
      <c r="G41" s="16">
        <v>9017</v>
      </c>
      <c r="H41" s="16">
        <f t="shared" si="0"/>
        <v>0</v>
      </c>
    </row>
    <row r="42" spans="1:8" ht="26.25" customHeight="1">
      <c r="A42" s="15"/>
      <c r="B42" s="8" t="s">
        <v>74</v>
      </c>
      <c r="C42" s="16">
        <v>8193094</v>
      </c>
      <c r="D42" s="16">
        <v>8193094</v>
      </c>
      <c r="E42" s="16">
        <f t="shared" si="3"/>
        <v>0</v>
      </c>
      <c r="F42" s="16">
        <v>8193.1</v>
      </c>
      <c r="G42" s="16">
        <v>8193.1</v>
      </c>
      <c r="H42" s="16">
        <f t="shared" si="0"/>
        <v>0</v>
      </c>
    </row>
    <row r="43" spans="1:8" ht="26.25" customHeight="1">
      <c r="A43" s="15"/>
      <c r="B43" s="8" t="s">
        <v>36</v>
      </c>
      <c r="C43" s="16">
        <v>6862412</v>
      </c>
      <c r="D43" s="16">
        <v>6862412</v>
      </c>
      <c r="E43" s="16">
        <f t="shared" si="3"/>
        <v>0</v>
      </c>
      <c r="F43" s="16">
        <v>6862.4</v>
      </c>
      <c r="G43" s="16">
        <v>6862.4</v>
      </c>
      <c r="H43" s="16">
        <f t="shared" si="0"/>
        <v>0</v>
      </c>
    </row>
    <row r="44" spans="1:8" ht="25.5" customHeight="1">
      <c r="A44" s="15"/>
      <c r="B44" s="8" t="s">
        <v>37</v>
      </c>
      <c r="C44" s="16">
        <v>5917028</v>
      </c>
      <c r="D44" s="16">
        <v>5917028</v>
      </c>
      <c r="E44" s="16">
        <f t="shared" si="3"/>
        <v>0</v>
      </c>
      <c r="F44" s="16">
        <v>5917</v>
      </c>
      <c r="G44" s="16">
        <v>5917</v>
      </c>
      <c r="H44" s="16">
        <f t="shared" si="0"/>
        <v>0</v>
      </c>
    </row>
    <row r="45" spans="1:8" ht="25.5" customHeight="1">
      <c r="A45" s="15"/>
      <c r="B45" s="5" t="s">
        <v>38</v>
      </c>
      <c r="C45" s="16">
        <v>2900000</v>
      </c>
      <c r="D45" s="16">
        <v>2900000</v>
      </c>
      <c r="E45" s="16">
        <f t="shared" si="3"/>
        <v>0</v>
      </c>
      <c r="F45" s="16">
        <v>2900</v>
      </c>
      <c r="G45" s="16">
        <v>2900</v>
      </c>
      <c r="H45" s="16">
        <f t="shared" si="0"/>
        <v>0</v>
      </c>
    </row>
    <row r="46" spans="1:8" ht="39.75" customHeight="1">
      <c r="A46" s="15"/>
      <c r="B46" s="5" t="s">
        <v>39</v>
      </c>
      <c r="C46" s="16">
        <v>447890</v>
      </c>
      <c r="D46" s="16">
        <v>216150</v>
      </c>
      <c r="E46" s="16">
        <f t="shared" si="3"/>
        <v>231740</v>
      </c>
      <c r="F46" s="16">
        <v>447.9</v>
      </c>
      <c r="G46" s="16">
        <v>216.2</v>
      </c>
      <c r="H46" s="16">
        <f t="shared" si="0"/>
        <v>231.7</v>
      </c>
    </row>
    <row r="47" spans="1:8" ht="26.25" customHeight="1">
      <c r="A47" s="15"/>
      <c r="B47" s="5" t="s">
        <v>75</v>
      </c>
      <c r="C47" s="16">
        <v>1234610</v>
      </c>
      <c r="D47" s="16">
        <v>1094860</v>
      </c>
      <c r="E47" s="16">
        <f t="shared" si="3"/>
        <v>139750</v>
      </c>
      <c r="F47" s="16">
        <v>1234.6</v>
      </c>
      <c r="G47" s="16">
        <v>1094.9</v>
      </c>
      <c r="H47" s="16">
        <f t="shared" si="0"/>
        <v>139.69999999999982</v>
      </c>
    </row>
    <row r="48" spans="1:8" ht="38.25" customHeight="1">
      <c r="A48" s="15"/>
      <c r="B48" s="5" t="s">
        <v>40</v>
      </c>
      <c r="C48" s="16">
        <v>1517500</v>
      </c>
      <c r="D48" s="16">
        <v>1367000</v>
      </c>
      <c r="E48" s="16">
        <f t="shared" si="3"/>
        <v>150500</v>
      </c>
      <c r="F48" s="16">
        <v>1517.5</v>
      </c>
      <c r="G48" s="16">
        <v>1367</v>
      </c>
      <c r="H48" s="16">
        <f t="shared" si="0"/>
        <v>150.5</v>
      </c>
    </row>
    <row r="49" spans="1:8" ht="27.75" customHeight="1">
      <c r="A49" s="15"/>
      <c r="B49" s="5" t="s">
        <v>41</v>
      </c>
      <c r="C49" s="16">
        <v>130000</v>
      </c>
      <c r="D49" s="16"/>
      <c r="E49" s="16">
        <f t="shared" si="3"/>
        <v>130000</v>
      </c>
      <c r="F49" s="16">
        <v>130</v>
      </c>
      <c r="G49" s="16"/>
      <c r="H49" s="16">
        <f t="shared" si="0"/>
        <v>130</v>
      </c>
    </row>
    <row r="50" spans="1:8" ht="18.75" customHeight="1">
      <c r="A50" s="15"/>
      <c r="B50" s="5" t="s">
        <v>42</v>
      </c>
      <c r="C50" s="16">
        <v>1217500</v>
      </c>
      <c r="D50" s="16">
        <v>1077750</v>
      </c>
      <c r="E50" s="16">
        <f t="shared" si="3"/>
        <v>139750</v>
      </c>
      <c r="F50" s="16">
        <v>1217.5</v>
      </c>
      <c r="G50" s="16">
        <v>1077.7</v>
      </c>
      <c r="H50" s="16">
        <f t="shared" si="0"/>
        <v>139.79999999999995</v>
      </c>
    </row>
    <row r="51" spans="1:8" ht="27" customHeight="1">
      <c r="A51" s="15"/>
      <c r="B51" s="5" t="s">
        <v>76</v>
      </c>
      <c r="C51" s="16">
        <v>457375</v>
      </c>
      <c r="D51" s="16">
        <v>454375</v>
      </c>
      <c r="E51" s="16">
        <f t="shared" si="3"/>
        <v>3000</v>
      </c>
      <c r="F51" s="16">
        <v>457.4</v>
      </c>
      <c r="G51" s="16">
        <v>454.4</v>
      </c>
      <c r="H51" s="16">
        <f t="shared" si="0"/>
        <v>3</v>
      </c>
    </row>
    <row r="52" spans="1:8" ht="30" customHeight="1">
      <c r="A52" s="15"/>
      <c r="B52" s="5" t="s">
        <v>77</v>
      </c>
      <c r="C52" s="16">
        <v>1975845</v>
      </c>
      <c r="D52" s="16"/>
      <c r="E52" s="16">
        <f t="shared" si="3"/>
        <v>1975845</v>
      </c>
      <c r="F52" s="16">
        <v>1975.9</v>
      </c>
      <c r="G52" s="16"/>
      <c r="H52" s="16">
        <f t="shared" si="0"/>
        <v>1975.9</v>
      </c>
    </row>
    <row r="53" spans="1:8" ht="25.5" customHeight="1">
      <c r="A53" s="15"/>
      <c r="B53" s="5" t="s">
        <v>43</v>
      </c>
      <c r="C53" s="16">
        <v>1622433</v>
      </c>
      <c r="D53" s="16"/>
      <c r="E53" s="16">
        <f t="shared" si="3"/>
        <v>1622433</v>
      </c>
      <c r="F53" s="16">
        <v>1622.4</v>
      </c>
      <c r="G53" s="16"/>
      <c r="H53" s="16">
        <f t="shared" si="0"/>
        <v>1622.4</v>
      </c>
    </row>
    <row r="54" spans="1:8" ht="18.75" customHeight="1">
      <c r="A54" s="15"/>
      <c r="B54" s="5" t="s">
        <v>44</v>
      </c>
      <c r="C54" s="16">
        <v>891941</v>
      </c>
      <c r="D54" s="16">
        <v>891941</v>
      </c>
      <c r="E54" s="16">
        <f t="shared" si="3"/>
        <v>0</v>
      </c>
      <c r="F54" s="16">
        <v>891.9</v>
      </c>
      <c r="G54" s="16">
        <v>891.9</v>
      </c>
      <c r="H54" s="16">
        <f t="shared" si="0"/>
        <v>0</v>
      </c>
    </row>
    <row r="55" spans="1:8" ht="27" customHeight="1">
      <c r="A55" s="15"/>
      <c r="B55" s="5" t="s">
        <v>45</v>
      </c>
      <c r="C55" s="16">
        <v>1740358</v>
      </c>
      <c r="D55" s="16">
        <v>1740358</v>
      </c>
      <c r="E55" s="16">
        <f t="shared" si="3"/>
        <v>0</v>
      </c>
      <c r="F55" s="16">
        <v>1740.4</v>
      </c>
      <c r="G55" s="16">
        <v>1740.4</v>
      </c>
      <c r="H55" s="16">
        <f t="shared" si="0"/>
        <v>0</v>
      </c>
    </row>
    <row r="56" spans="1:8" ht="15" customHeight="1">
      <c r="A56" s="15"/>
      <c r="B56" s="5" t="s">
        <v>46</v>
      </c>
      <c r="C56" s="16">
        <v>1581000</v>
      </c>
      <c r="D56" s="16">
        <v>1581000</v>
      </c>
      <c r="E56" s="16">
        <f t="shared" si="3"/>
        <v>0</v>
      </c>
      <c r="F56" s="16">
        <v>1581</v>
      </c>
      <c r="G56" s="16">
        <v>1581</v>
      </c>
      <c r="H56" s="16">
        <f t="shared" si="0"/>
        <v>0</v>
      </c>
    </row>
    <row r="57" spans="1:8" ht="15" customHeight="1">
      <c r="A57" s="15"/>
      <c r="B57" s="5" t="s">
        <v>47</v>
      </c>
      <c r="C57" s="16">
        <v>893000</v>
      </c>
      <c r="D57" s="16">
        <v>893000</v>
      </c>
      <c r="E57" s="16">
        <f t="shared" si="3"/>
        <v>0</v>
      </c>
      <c r="F57" s="16">
        <v>893</v>
      </c>
      <c r="G57" s="16">
        <v>893</v>
      </c>
      <c r="H57" s="16">
        <f t="shared" si="0"/>
        <v>0</v>
      </c>
    </row>
    <row r="58" spans="1:8" ht="15" customHeight="1">
      <c r="A58" s="15"/>
      <c r="B58" s="5" t="s">
        <v>48</v>
      </c>
      <c r="C58" s="16">
        <v>525000</v>
      </c>
      <c r="D58" s="16">
        <v>525000</v>
      </c>
      <c r="E58" s="16">
        <f t="shared" si="3"/>
        <v>0</v>
      </c>
      <c r="F58" s="16">
        <v>525</v>
      </c>
      <c r="G58" s="16">
        <v>525</v>
      </c>
      <c r="H58" s="16">
        <f t="shared" si="0"/>
        <v>0</v>
      </c>
    </row>
    <row r="59" spans="1:8" ht="15" customHeight="1">
      <c r="A59" s="15"/>
      <c r="B59" s="5" t="s">
        <v>49</v>
      </c>
      <c r="C59" s="16">
        <v>1277000</v>
      </c>
      <c r="D59" s="16">
        <v>1277000</v>
      </c>
      <c r="E59" s="16">
        <f t="shared" si="3"/>
        <v>0</v>
      </c>
      <c r="F59" s="16">
        <v>1277</v>
      </c>
      <c r="G59" s="16">
        <v>1277</v>
      </c>
      <c r="H59" s="16">
        <f t="shared" si="0"/>
        <v>0</v>
      </c>
    </row>
    <row r="60" spans="1:8" ht="15" customHeight="1">
      <c r="A60" s="15"/>
      <c r="B60" s="5" t="s">
        <v>50</v>
      </c>
      <c r="C60" s="16">
        <v>591250</v>
      </c>
      <c r="D60" s="16">
        <v>591250</v>
      </c>
      <c r="E60" s="16">
        <f t="shared" si="3"/>
        <v>0</v>
      </c>
      <c r="F60" s="16">
        <v>591.3</v>
      </c>
      <c r="G60" s="16">
        <v>591.3</v>
      </c>
      <c r="H60" s="16">
        <f t="shared" si="0"/>
        <v>0</v>
      </c>
    </row>
    <row r="61" spans="1:8" ht="15" customHeight="1">
      <c r="A61" s="15"/>
      <c r="B61" s="6" t="s">
        <v>51</v>
      </c>
      <c r="C61" s="16"/>
      <c r="D61" s="16"/>
      <c r="E61" s="16"/>
      <c r="F61" s="16"/>
      <c r="G61" s="16"/>
      <c r="H61" s="16">
        <f t="shared" si="0"/>
        <v>0</v>
      </c>
    </row>
    <row r="62" spans="1:8" ht="15" customHeight="1">
      <c r="A62" s="15">
        <v>15</v>
      </c>
      <c r="B62" s="5" t="s">
        <v>52</v>
      </c>
      <c r="C62" s="16">
        <v>6041135</v>
      </c>
      <c r="D62" s="16">
        <v>6041135</v>
      </c>
      <c r="E62" s="16">
        <f aca="true" t="shared" si="4" ref="E62:E68">C62-D62</f>
        <v>0</v>
      </c>
      <c r="F62" s="16">
        <v>6041.1</v>
      </c>
      <c r="G62" s="16">
        <v>6041.1</v>
      </c>
      <c r="H62" s="16">
        <f t="shared" si="0"/>
        <v>0</v>
      </c>
    </row>
    <row r="63" spans="1:8" ht="15" customHeight="1">
      <c r="A63" s="15">
        <v>28</v>
      </c>
      <c r="B63" s="5" t="s">
        <v>53</v>
      </c>
      <c r="C63" s="16">
        <v>1048660</v>
      </c>
      <c r="D63" s="16">
        <v>1048660</v>
      </c>
      <c r="E63" s="16">
        <f t="shared" si="4"/>
        <v>0</v>
      </c>
      <c r="F63" s="16">
        <v>1048.7</v>
      </c>
      <c r="G63" s="16">
        <v>1048.7</v>
      </c>
      <c r="H63" s="16">
        <f t="shared" si="0"/>
        <v>0</v>
      </c>
    </row>
    <row r="64" spans="1:8" ht="15" customHeight="1">
      <c r="A64" s="15">
        <v>15</v>
      </c>
      <c r="B64" s="5" t="s">
        <v>54</v>
      </c>
      <c r="C64" s="16">
        <v>2500000</v>
      </c>
      <c r="D64" s="16">
        <v>2500000</v>
      </c>
      <c r="E64" s="16">
        <f t="shared" si="4"/>
        <v>0</v>
      </c>
      <c r="F64" s="16">
        <v>2500</v>
      </c>
      <c r="G64" s="16">
        <v>2500</v>
      </c>
      <c r="H64" s="16">
        <f t="shared" si="0"/>
        <v>0</v>
      </c>
    </row>
    <row r="65" spans="1:8" ht="15" customHeight="1">
      <c r="A65" s="15">
        <v>15</v>
      </c>
      <c r="B65" s="5" t="s">
        <v>55</v>
      </c>
      <c r="C65" s="16">
        <v>4100000</v>
      </c>
      <c r="D65" s="16">
        <v>4000000</v>
      </c>
      <c r="E65" s="16">
        <f t="shared" si="4"/>
        <v>100000</v>
      </c>
      <c r="F65" s="16">
        <v>4100</v>
      </c>
      <c r="G65" s="16">
        <v>4000</v>
      </c>
      <c r="H65" s="16">
        <f t="shared" si="0"/>
        <v>100</v>
      </c>
    </row>
    <row r="66" spans="1:8" ht="15" customHeight="1">
      <c r="A66" s="15">
        <v>15</v>
      </c>
      <c r="B66" s="5" t="s">
        <v>56</v>
      </c>
      <c r="C66" s="16">
        <v>500000</v>
      </c>
      <c r="D66" s="16">
        <v>500000</v>
      </c>
      <c r="E66" s="16">
        <f t="shared" si="4"/>
        <v>0</v>
      </c>
      <c r="F66" s="16">
        <v>500</v>
      </c>
      <c r="G66" s="16">
        <v>500</v>
      </c>
      <c r="H66" s="16">
        <f t="shared" si="0"/>
        <v>0</v>
      </c>
    </row>
    <row r="67" spans="1:8" ht="15" customHeight="1">
      <c r="A67" s="15">
        <v>15</v>
      </c>
      <c r="B67" s="5" t="s">
        <v>57</v>
      </c>
      <c r="C67" s="16">
        <v>500000</v>
      </c>
      <c r="D67" s="16">
        <v>500000</v>
      </c>
      <c r="E67" s="16">
        <f t="shared" si="4"/>
        <v>0</v>
      </c>
      <c r="F67" s="16">
        <v>500</v>
      </c>
      <c r="G67" s="16">
        <v>500</v>
      </c>
      <c r="H67" s="16">
        <f t="shared" si="0"/>
        <v>0</v>
      </c>
    </row>
    <row r="68" spans="1:8" ht="27.75" customHeight="1">
      <c r="A68" s="15">
        <v>15</v>
      </c>
      <c r="B68" s="5" t="s">
        <v>58</v>
      </c>
      <c r="C68" s="16">
        <v>5529752</v>
      </c>
      <c r="D68" s="16">
        <v>5529752</v>
      </c>
      <c r="E68" s="16">
        <f t="shared" si="4"/>
        <v>0</v>
      </c>
      <c r="F68" s="16">
        <v>5529.8</v>
      </c>
      <c r="G68" s="16">
        <v>5529.8</v>
      </c>
      <c r="H68" s="16">
        <f t="shared" si="0"/>
        <v>0</v>
      </c>
    </row>
    <row r="69" spans="1:8" ht="15" customHeight="1">
      <c r="A69" s="15"/>
      <c r="B69" s="6" t="s">
        <v>59</v>
      </c>
      <c r="C69" s="16"/>
      <c r="D69" s="16"/>
      <c r="E69" s="16"/>
      <c r="F69" s="16"/>
      <c r="G69" s="16"/>
      <c r="H69" s="16">
        <f t="shared" si="0"/>
        <v>0</v>
      </c>
    </row>
    <row r="70" spans="1:8" ht="15" customHeight="1">
      <c r="A70" s="15">
        <v>12</v>
      </c>
      <c r="B70" s="5" t="s">
        <v>60</v>
      </c>
      <c r="C70" s="16">
        <v>2571500</v>
      </c>
      <c r="D70" s="16">
        <v>2571500</v>
      </c>
      <c r="E70" s="16">
        <f>C70-D70</f>
        <v>0</v>
      </c>
      <c r="F70" s="16">
        <v>2571.5</v>
      </c>
      <c r="G70" s="16">
        <v>2571.5</v>
      </c>
      <c r="H70" s="16">
        <f t="shared" si="0"/>
        <v>0</v>
      </c>
    </row>
    <row r="71" spans="1:8" ht="15" customHeight="1">
      <c r="A71" s="15"/>
      <c r="B71" s="9" t="s">
        <v>61</v>
      </c>
      <c r="C71" s="16">
        <f aca="true" t="shared" si="5" ref="C71:H71">SUM(C7:C70)</f>
        <v>142428265</v>
      </c>
      <c r="D71" s="16">
        <f t="shared" si="5"/>
        <v>118860612</v>
      </c>
      <c r="E71" s="16">
        <f t="shared" si="5"/>
        <v>23567653</v>
      </c>
      <c r="F71" s="16">
        <f t="shared" si="5"/>
        <v>142428.3</v>
      </c>
      <c r="G71" s="16">
        <f t="shared" si="5"/>
        <v>118860.59999999998</v>
      </c>
      <c r="H71" s="16">
        <f t="shared" si="5"/>
        <v>23567.700000000004</v>
      </c>
    </row>
    <row r="72" spans="1:8" ht="15" customHeight="1">
      <c r="A72" s="15"/>
      <c r="B72" s="7"/>
      <c r="C72" s="16"/>
      <c r="D72" s="16"/>
      <c r="E72" s="16"/>
      <c r="F72" s="16"/>
      <c r="G72" s="4"/>
      <c r="H72" s="4"/>
    </row>
    <row r="73" spans="1:8" ht="15" customHeight="1">
      <c r="A73" s="15">
        <v>13</v>
      </c>
      <c r="B73" s="7" t="s">
        <v>62</v>
      </c>
      <c r="C73" s="16">
        <v>43770590</v>
      </c>
      <c r="D73" s="16">
        <v>39312700</v>
      </c>
      <c r="E73" s="16">
        <f>C73-D73</f>
        <v>4457890</v>
      </c>
      <c r="F73" s="16">
        <v>43770.6</v>
      </c>
      <c r="G73" s="16">
        <v>39312.7</v>
      </c>
      <c r="H73" s="16">
        <f>F73-G73</f>
        <v>4457.9000000000015</v>
      </c>
    </row>
    <row r="74" spans="1:8" ht="15" customHeight="1">
      <c r="A74" s="15">
        <v>13</v>
      </c>
      <c r="B74" s="7" t="s">
        <v>63</v>
      </c>
      <c r="C74" s="16">
        <v>699100</v>
      </c>
      <c r="D74" s="16"/>
      <c r="E74" s="16">
        <f>C74-D74</f>
        <v>699100</v>
      </c>
      <c r="F74" s="16">
        <v>699.1</v>
      </c>
      <c r="G74" s="4"/>
      <c r="H74" s="16">
        <f>F74-G74</f>
        <v>699.1</v>
      </c>
    </row>
    <row r="75" spans="1:8" ht="15" customHeight="1">
      <c r="A75" s="15">
        <v>13</v>
      </c>
      <c r="B75" s="7" t="s">
        <v>64</v>
      </c>
      <c r="C75" s="16">
        <v>4000000</v>
      </c>
      <c r="D75" s="16"/>
      <c r="E75" s="16">
        <f>C75-D75</f>
        <v>4000000</v>
      </c>
      <c r="F75" s="16">
        <v>4000</v>
      </c>
      <c r="G75" s="4"/>
      <c r="H75" s="16">
        <f>F75-G75</f>
        <v>4000</v>
      </c>
    </row>
    <row r="76" spans="1:8" ht="15" customHeight="1">
      <c r="A76" s="15"/>
      <c r="B76" s="9"/>
      <c r="C76" s="16"/>
      <c r="D76" s="16"/>
      <c r="E76" s="16"/>
      <c r="F76" s="16"/>
      <c r="G76" s="4"/>
      <c r="H76" s="4"/>
    </row>
    <row r="77" spans="1:8" ht="15">
      <c r="A77" s="15"/>
      <c r="B77" s="9" t="s">
        <v>65</v>
      </c>
      <c r="C77" s="16">
        <f aca="true" t="shared" si="6" ref="C77:H77">SUM(C71:C76)</f>
        <v>190897955</v>
      </c>
      <c r="D77" s="16">
        <f t="shared" si="6"/>
        <v>158173312</v>
      </c>
      <c r="E77" s="16">
        <f t="shared" si="6"/>
        <v>32724643</v>
      </c>
      <c r="F77" s="16">
        <f t="shared" si="6"/>
        <v>190898</v>
      </c>
      <c r="G77" s="16">
        <f t="shared" si="6"/>
        <v>158173.3</v>
      </c>
      <c r="H77" s="16">
        <f t="shared" si="6"/>
        <v>32724.700000000004</v>
      </c>
    </row>
    <row r="78" spans="2:6" ht="15">
      <c r="B78" s="1"/>
      <c r="C78" s="17"/>
      <c r="D78" s="17"/>
      <c r="E78" s="17"/>
      <c r="F78" s="17"/>
    </row>
    <row r="79" spans="3:6" ht="15">
      <c r="C79" s="17"/>
      <c r="D79" s="17"/>
      <c r="E79" s="17"/>
      <c r="F79" s="17"/>
    </row>
    <row r="80" spans="3:6" ht="15">
      <c r="C80" s="17"/>
      <c r="D80" s="17"/>
      <c r="E80" s="17"/>
      <c r="F80" s="17"/>
    </row>
    <row r="81" spans="3:6" ht="15">
      <c r="C81" s="17"/>
      <c r="D81" s="17"/>
      <c r="E81" s="17"/>
      <c r="F81" s="17"/>
    </row>
    <row r="82" spans="3:6" ht="15">
      <c r="C82" s="17"/>
      <c r="D82" s="17"/>
      <c r="E82" s="17"/>
      <c r="F82" s="17"/>
    </row>
    <row r="83" spans="3:6" ht="15">
      <c r="C83" s="17"/>
      <c r="D83" s="17"/>
      <c r="E83" s="17"/>
      <c r="F83" s="17"/>
    </row>
    <row r="84" spans="3:6" ht="15">
      <c r="C84" s="17"/>
      <c r="D84" s="17"/>
      <c r="E84" s="17"/>
      <c r="F84" s="17"/>
    </row>
    <row r="85" spans="3:6" ht="15">
      <c r="C85" s="17"/>
      <c r="D85" s="17"/>
      <c r="E85" s="17"/>
      <c r="F85" s="17"/>
    </row>
    <row r="86" spans="3:6" ht="15">
      <c r="C86" s="17"/>
      <c r="D86" s="17"/>
      <c r="E86" s="17"/>
      <c r="F86" s="17"/>
    </row>
    <row r="87" spans="3:6" ht="15">
      <c r="C87" s="17"/>
      <c r="D87" s="17"/>
      <c r="E87" s="17"/>
      <c r="F87" s="17"/>
    </row>
    <row r="88" spans="3:6" ht="15">
      <c r="C88" s="17"/>
      <c r="D88" s="17"/>
      <c r="E88" s="17"/>
      <c r="F88" s="17"/>
    </row>
    <row r="89" spans="3:6" ht="15">
      <c r="C89" s="17"/>
      <c r="D89" s="17"/>
      <c r="E89" s="17"/>
      <c r="F89" s="17"/>
    </row>
    <row r="90" spans="3:6" ht="15">
      <c r="C90" s="17"/>
      <c r="D90" s="17"/>
      <c r="E90" s="17"/>
      <c r="F90" s="17"/>
    </row>
    <row r="91" spans="3:6" ht="15">
      <c r="C91" s="17"/>
      <c r="D91" s="17"/>
      <c r="E91" s="17"/>
      <c r="F91" s="17"/>
    </row>
    <row r="92" spans="3:6" ht="15">
      <c r="C92" s="17"/>
      <c r="D92" s="17"/>
      <c r="E92" s="17"/>
      <c r="F92" s="17"/>
    </row>
    <row r="93" spans="3:6" ht="15">
      <c r="C93" s="17"/>
      <c r="D93" s="17"/>
      <c r="E93" s="17"/>
      <c r="F93" s="17"/>
    </row>
    <row r="94" spans="3:6" ht="15">
      <c r="C94" s="17"/>
      <c r="D94" s="17"/>
      <c r="E94" s="17"/>
      <c r="F94" s="17"/>
    </row>
    <row r="95" spans="3:6" ht="15">
      <c r="C95" s="17"/>
      <c r="D95" s="17"/>
      <c r="E95" s="17"/>
      <c r="F95" s="17"/>
    </row>
    <row r="96" spans="3:6" ht="15">
      <c r="C96" s="17"/>
      <c r="D96" s="17"/>
      <c r="E96" s="17"/>
      <c r="F96" s="17"/>
    </row>
    <row r="97" spans="3:6" ht="15">
      <c r="C97" s="17"/>
      <c r="D97" s="17"/>
      <c r="E97" s="17"/>
      <c r="F97" s="17"/>
    </row>
    <row r="98" spans="3:6" ht="15">
      <c r="C98" s="17"/>
      <c r="D98" s="17"/>
      <c r="E98" s="17"/>
      <c r="F98" s="17"/>
    </row>
    <row r="99" spans="3:6" ht="15">
      <c r="C99" s="17"/>
      <c r="D99" s="17"/>
      <c r="E99" s="17"/>
      <c r="F99" s="17"/>
    </row>
    <row r="100" spans="3:6" ht="15">
      <c r="C100" s="17"/>
      <c r="D100" s="17"/>
      <c r="E100" s="17"/>
      <c r="F100" s="17"/>
    </row>
    <row r="101" spans="3:6" ht="15">
      <c r="C101" s="17"/>
      <c r="D101" s="17"/>
      <c r="E101" s="17"/>
      <c r="F101" s="17"/>
    </row>
    <row r="102" spans="3:6" ht="15">
      <c r="C102" s="17"/>
      <c r="D102" s="17"/>
      <c r="E102" s="17"/>
      <c r="F102" s="17"/>
    </row>
    <row r="103" spans="3:6" ht="15">
      <c r="C103" s="17"/>
      <c r="D103" s="17"/>
      <c r="E103" s="17"/>
      <c r="F103" s="17"/>
    </row>
    <row r="104" spans="3:6" ht="15">
      <c r="C104" s="17"/>
      <c r="D104" s="17"/>
      <c r="E104" s="17"/>
      <c r="F104" s="17"/>
    </row>
    <row r="105" spans="3:6" ht="15">
      <c r="C105" s="17"/>
      <c r="D105" s="17"/>
      <c r="E105" s="17"/>
      <c r="F105" s="17"/>
    </row>
    <row r="106" spans="3:6" ht="15">
      <c r="C106" s="17"/>
      <c r="D106" s="17"/>
      <c r="E106" s="17"/>
      <c r="F106" s="17"/>
    </row>
    <row r="107" spans="3:6" ht="15">
      <c r="C107" s="17"/>
      <c r="D107" s="17"/>
      <c r="E107" s="17"/>
      <c r="F107" s="17"/>
    </row>
    <row r="108" spans="3:6" ht="15">
      <c r="C108" s="17"/>
      <c r="D108" s="17"/>
      <c r="E108" s="17"/>
      <c r="F108" s="17"/>
    </row>
    <row r="109" spans="3:6" ht="15">
      <c r="C109" s="17"/>
      <c r="D109" s="17"/>
      <c r="E109" s="17"/>
      <c r="F109" s="17"/>
    </row>
    <row r="110" spans="3:6" ht="15">
      <c r="C110" s="17"/>
      <c r="D110" s="17"/>
      <c r="E110" s="17"/>
      <c r="F110" s="17"/>
    </row>
    <row r="111" spans="3:6" ht="15">
      <c r="C111" s="17"/>
      <c r="D111" s="17"/>
      <c r="E111" s="17"/>
      <c r="F111" s="17"/>
    </row>
    <row r="112" spans="3:6" ht="15">
      <c r="C112" s="17"/>
      <c r="D112" s="17"/>
      <c r="E112" s="17"/>
      <c r="F112" s="17"/>
    </row>
    <row r="113" spans="3:6" ht="15">
      <c r="C113" s="17"/>
      <c r="D113" s="17"/>
      <c r="E113" s="17"/>
      <c r="F113" s="17"/>
    </row>
    <row r="114" spans="3:6" ht="15">
      <c r="C114" s="17"/>
      <c r="D114" s="17"/>
      <c r="E114" s="17"/>
      <c r="F114" s="17"/>
    </row>
    <row r="115" spans="3:6" ht="15">
      <c r="C115" s="17"/>
      <c r="D115" s="17"/>
      <c r="E115" s="17"/>
      <c r="F115" s="17"/>
    </row>
    <row r="116" spans="3:6" ht="15">
      <c r="C116" s="17"/>
      <c r="D116" s="17"/>
      <c r="E116" s="17"/>
      <c r="F116" s="17"/>
    </row>
    <row r="117" spans="3:6" ht="15">
      <c r="C117" s="17"/>
      <c r="D117" s="17"/>
      <c r="E117" s="17"/>
      <c r="F117" s="17"/>
    </row>
    <row r="118" spans="3:6" ht="15">
      <c r="C118" s="17"/>
      <c r="D118" s="17"/>
      <c r="E118" s="17"/>
      <c r="F118" s="17"/>
    </row>
    <row r="119" spans="3:6" ht="15">
      <c r="C119" s="17"/>
      <c r="D119" s="17"/>
      <c r="E119" s="17"/>
      <c r="F119" s="17"/>
    </row>
    <row r="120" spans="3:6" ht="15">
      <c r="C120" s="17"/>
      <c r="D120" s="17"/>
      <c r="E120" s="17"/>
      <c r="F120" s="17"/>
    </row>
    <row r="121" spans="3:6" ht="15">
      <c r="C121" s="17"/>
      <c r="D121" s="17"/>
      <c r="E121" s="17"/>
      <c r="F121" s="17"/>
    </row>
    <row r="122" spans="3:6" ht="15">
      <c r="C122" s="17"/>
      <c r="D122" s="17"/>
      <c r="E122" s="17"/>
      <c r="F122" s="17"/>
    </row>
    <row r="123" spans="3:6" ht="15">
      <c r="C123" s="17"/>
      <c r="D123" s="17"/>
      <c r="E123" s="17"/>
      <c r="F123" s="17"/>
    </row>
    <row r="124" spans="3:6" ht="15">
      <c r="C124" s="17"/>
      <c r="D124" s="17"/>
      <c r="E124" s="17"/>
      <c r="F124" s="17"/>
    </row>
    <row r="125" spans="3:6" ht="15">
      <c r="C125" s="17"/>
      <c r="D125" s="17"/>
      <c r="E125" s="17"/>
      <c r="F125" s="17"/>
    </row>
    <row r="126" spans="3:6" ht="15">
      <c r="C126" s="17"/>
      <c r="D126" s="17"/>
      <c r="E126" s="17"/>
      <c r="F126" s="17"/>
    </row>
    <row r="127" spans="3:6" ht="15">
      <c r="C127" s="17"/>
      <c r="D127" s="17"/>
      <c r="E127" s="17"/>
      <c r="F127" s="17"/>
    </row>
    <row r="128" spans="3:6" ht="15">
      <c r="C128" s="17"/>
      <c r="D128" s="17"/>
      <c r="E128" s="17"/>
      <c r="F128" s="17"/>
    </row>
    <row r="129" spans="3:6" ht="15">
      <c r="C129" s="17"/>
      <c r="D129" s="17"/>
      <c r="E129" s="17"/>
      <c r="F129" s="17"/>
    </row>
    <row r="130" spans="3:6" ht="15">
      <c r="C130" s="17"/>
      <c r="D130" s="17"/>
      <c r="E130" s="17"/>
      <c r="F130" s="17"/>
    </row>
    <row r="131" spans="3:6" ht="15">
      <c r="C131" s="17"/>
      <c r="D131" s="17"/>
      <c r="E131" s="17"/>
      <c r="F131" s="17"/>
    </row>
    <row r="132" spans="3:6" ht="15">
      <c r="C132" s="17"/>
      <c r="D132" s="17"/>
      <c r="E132" s="17"/>
      <c r="F132" s="17"/>
    </row>
    <row r="133" spans="3:6" ht="15">
      <c r="C133" s="17"/>
      <c r="D133" s="17"/>
      <c r="E133" s="17"/>
      <c r="F133" s="17"/>
    </row>
    <row r="134" spans="3:6" ht="15">
      <c r="C134" s="17"/>
      <c r="D134" s="17"/>
      <c r="E134" s="17"/>
      <c r="F134" s="17"/>
    </row>
    <row r="135" spans="3:6" ht="15">
      <c r="C135" s="17"/>
      <c r="D135" s="17"/>
      <c r="E135" s="17"/>
      <c r="F135" s="17"/>
    </row>
    <row r="136" spans="3:6" ht="15">
      <c r="C136" s="17"/>
      <c r="D136" s="17"/>
      <c r="E136" s="17"/>
      <c r="F136" s="17"/>
    </row>
    <row r="137" spans="3:6" ht="15">
      <c r="C137" s="17"/>
      <c r="D137" s="17"/>
      <c r="E137" s="17"/>
      <c r="F137" s="17"/>
    </row>
    <row r="138" spans="3:6" ht="15">
      <c r="C138" s="17"/>
      <c r="D138" s="17"/>
      <c r="E138" s="17"/>
      <c r="F138" s="17"/>
    </row>
    <row r="139" spans="3:6" ht="15">
      <c r="C139" s="17"/>
      <c r="D139" s="17"/>
      <c r="E139" s="17"/>
      <c r="F139" s="17"/>
    </row>
    <row r="140" spans="3:6" ht="15">
      <c r="C140" s="17"/>
      <c r="D140" s="17"/>
      <c r="E140" s="17"/>
      <c r="F140" s="17"/>
    </row>
    <row r="141" spans="3:6" ht="15">
      <c r="C141" s="17"/>
      <c r="D141" s="17"/>
      <c r="E141" s="17"/>
      <c r="F141" s="17"/>
    </row>
    <row r="142" spans="3:6" ht="15">
      <c r="C142" s="17"/>
      <c r="D142" s="17"/>
      <c r="E142" s="17"/>
      <c r="F142" s="17"/>
    </row>
    <row r="143" spans="3:6" ht="15">
      <c r="C143" s="17"/>
      <c r="D143" s="17"/>
      <c r="E143" s="17"/>
      <c r="F143" s="17"/>
    </row>
    <row r="144" spans="3:6" ht="15">
      <c r="C144" s="17"/>
      <c r="D144" s="17"/>
      <c r="E144" s="17"/>
      <c r="F144" s="17"/>
    </row>
    <row r="145" spans="3:6" ht="15">
      <c r="C145" s="17"/>
      <c r="D145" s="17"/>
      <c r="E145" s="17"/>
      <c r="F145" s="17"/>
    </row>
    <row r="146" spans="3:6" ht="15">
      <c r="C146" s="17"/>
      <c r="D146" s="17"/>
      <c r="E146" s="17"/>
      <c r="F146" s="17"/>
    </row>
    <row r="147" spans="3:6" ht="15">
      <c r="C147" s="17"/>
      <c r="D147" s="17"/>
      <c r="E147" s="17"/>
      <c r="F147" s="17"/>
    </row>
    <row r="148" spans="3:6" ht="15">
      <c r="C148" s="17"/>
      <c r="D148" s="17"/>
      <c r="E148" s="17"/>
      <c r="F148" s="17"/>
    </row>
    <row r="149" spans="3:6" ht="15">
      <c r="C149" s="17"/>
      <c r="D149" s="17"/>
      <c r="E149" s="17"/>
      <c r="F149" s="17"/>
    </row>
    <row r="150" spans="3:6" ht="15">
      <c r="C150" s="17"/>
      <c r="D150" s="17"/>
      <c r="E150" s="17"/>
      <c r="F150" s="17"/>
    </row>
    <row r="151" spans="3:6" ht="15">
      <c r="C151" s="17"/>
      <c r="D151" s="17"/>
      <c r="E151" s="17"/>
      <c r="F151" s="17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M5" sqref="M5"/>
    </sheetView>
  </sheetViews>
  <sheetFormatPr defaultColWidth="9.140625" defaultRowHeight="15"/>
  <cols>
    <col min="2" max="2" width="13.8515625" style="0" customWidth="1"/>
    <col min="3" max="3" width="12.140625" style="0" customWidth="1"/>
    <col min="4" max="4" width="12.8515625" style="0" customWidth="1"/>
  </cols>
  <sheetData>
    <row r="1" ht="15">
      <c r="A1" t="s">
        <v>98</v>
      </c>
    </row>
    <row r="3" spans="1:4" ht="15">
      <c r="A3" s="4"/>
      <c r="B3" s="35" t="s">
        <v>95</v>
      </c>
      <c r="C3" s="35" t="s">
        <v>96</v>
      </c>
      <c r="D3" s="35" t="s">
        <v>97</v>
      </c>
    </row>
    <row r="4" spans="1:4" ht="15">
      <c r="A4" s="35">
        <v>10</v>
      </c>
      <c r="B4" s="36">
        <v>10954.7</v>
      </c>
      <c r="C4" s="36"/>
      <c r="D4" s="37">
        <f>SUM(B4:C4)</f>
        <v>10954.7</v>
      </c>
    </row>
    <row r="5" spans="1:4" ht="15">
      <c r="A5" s="35">
        <v>2</v>
      </c>
      <c r="B5" s="36">
        <v>1558</v>
      </c>
      <c r="C5" s="36">
        <v>11600</v>
      </c>
      <c r="D5" s="37">
        <f aca="true" t="shared" si="0" ref="D5:D16">SUM(B5:C5)</f>
        <v>13158</v>
      </c>
    </row>
    <row r="6" spans="1:4" ht="15">
      <c r="A6" s="35">
        <v>11</v>
      </c>
      <c r="B6" s="36"/>
      <c r="C6" s="36">
        <v>1875</v>
      </c>
      <c r="D6" s="37">
        <f t="shared" si="0"/>
        <v>1875</v>
      </c>
    </row>
    <row r="7" spans="1:4" ht="15">
      <c r="A7" s="35">
        <v>16</v>
      </c>
      <c r="B7" s="36">
        <v>19413.5</v>
      </c>
      <c r="C7" s="36">
        <v>200</v>
      </c>
      <c r="D7" s="37">
        <f t="shared" si="0"/>
        <v>19613.5</v>
      </c>
    </row>
    <row r="8" spans="1:4" ht="15">
      <c r="A8" s="35">
        <v>39</v>
      </c>
      <c r="B8" s="36">
        <v>3246.7</v>
      </c>
      <c r="C8" s="36">
        <v>215.7</v>
      </c>
      <c r="D8" s="37">
        <f t="shared" si="0"/>
        <v>3462.3999999999996</v>
      </c>
    </row>
    <row r="9" spans="1:4" ht="15">
      <c r="A9" s="35">
        <v>19</v>
      </c>
      <c r="B9" s="36">
        <v>3006.8</v>
      </c>
      <c r="C9" s="36">
        <v>5184</v>
      </c>
      <c r="D9" s="37">
        <f t="shared" si="0"/>
        <v>8190.8</v>
      </c>
    </row>
    <row r="10" spans="1:4" ht="15">
      <c r="A10" s="35">
        <v>14</v>
      </c>
      <c r="B10" s="36">
        <v>57989.8</v>
      </c>
      <c r="C10" s="36">
        <v>4393</v>
      </c>
      <c r="D10" s="37">
        <f t="shared" si="0"/>
        <v>62382.8</v>
      </c>
    </row>
    <row r="11" spans="1:4" ht="15">
      <c r="A11" s="35">
        <v>15</v>
      </c>
      <c r="B11" s="36">
        <v>19070.9</v>
      </c>
      <c r="C11" s="36">
        <v>100</v>
      </c>
      <c r="D11" s="37">
        <f t="shared" si="0"/>
        <v>19170.9</v>
      </c>
    </row>
    <row r="12" spans="1:4" ht="15">
      <c r="A12" s="35">
        <v>28</v>
      </c>
      <c r="B12" s="36">
        <v>1048.7</v>
      </c>
      <c r="C12" s="36"/>
      <c r="D12" s="37">
        <f t="shared" si="0"/>
        <v>1048.7</v>
      </c>
    </row>
    <row r="13" spans="1:4" ht="15">
      <c r="A13" s="35">
        <v>12</v>
      </c>
      <c r="B13" s="36">
        <v>2571.5</v>
      </c>
      <c r="C13" s="36"/>
      <c r="D13" s="37">
        <f t="shared" si="0"/>
        <v>2571.5</v>
      </c>
    </row>
    <row r="14" spans="1:4" ht="15">
      <c r="A14" s="35"/>
      <c r="B14" s="36">
        <f>SUM(B4:B13)</f>
        <v>118860.59999999999</v>
      </c>
      <c r="C14" s="36">
        <f>SUM(C4:C13)</f>
        <v>23567.7</v>
      </c>
      <c r="D14" s="37">
        <f t="shared" si="0"/>
        <v>142428.3</v>
      </c>
    </row>
    <row r="15" spans="1:4" ht="15">
      <c r="A15" s="35"/>
      <c r="B15" s="36"/>
      <c r="C15" s="36"/>
      <c r="D15" s="37">
        <f t="shared" si="0"/>
        <v>0</v>
      </c>
    </row>
    <row r="16" spans="1:4" ht="15">
      <c r="A16" s="35">
        <v>13</v>
      </c>
      <c r="B16" s="36">
        <v>39312.7</v>
      </c>
      <c r="C16" s="36">
        <v>9157</v>
      </c>
      <c r="D16" s="37">
        <f t="shared" si="0"/>
        <v>48469.7</v>
      </c>
    </row>
    <row r="17" spans="1:4" ht="15">
      <c r="A17" s="35"/>
      <c r="B17" s="36"/>
      <c r="C17" s="36"/>
      <c r="D17" s="4"/>
    </row>
    <row r="18" spans="1:4" ht="15">
      <c r="A18" s="35"/>
      <c r="B18" s="36">
        <f>SUM(B14:B17)</f>
        <v>158173.3</v>
      </c>
      <c r="C18" s="36">
        <f>SUM(C14:C17)</f>
        <v>32724.7</v>
      </c>
      <c r="D18" s="37">
        <f>SUM(B18:C18)</f>
        <v>190898</v>
      </c>
    </row>
    <row r="19" spans="1:3" ht="15">
      <c r="A19" s="33"/>
      <c r="B19" s="34"/>
      <c r="C19" s="34"/>
    </row>
    <row r="20" spans="1:3" ht="15">
      <c r="A20" s="33"/>
      <c r="B20" s="34"/>
      <c r="C20" s="34"/>
    </row>
    <row r="21" ht="15">
      <c r="A21" s="3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2010-02-23T12:06:16Z</dcterms:modified>
  <cp:category/>
  <cp:version/>
  <cp:contentType/>
  <cp:contentStatus/>
</cp:coreProperties>
</file>