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<sst xmlns="http://schemas.openxmlformats.org/spreadsheetml/2006/main" count="56" uniqueCount="54">
  <si>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Odvětví</t>
  </si>
  <si>
    <t>FRR</t>
  </si>
  <si>
    <t>výdaje kap.</t>
  </si>
  <si>
    <t xml:space="preserve">běžné </t>
  </si>
  <si>
    <t>kapitálové</t>
  </si>
  <si>
    <t>kapitál.</t>
  </si>
  <si>
    <t>Celkem odvětví</t>
  </si>
  <si>
    <t>životní prostředí a zemědělstí</t>
  </si>
  <si>
    <t>evropská integrace</t>
  </si>
  <si>
    <t>doprava</t>
  </si>
  <si>
    <t>dopravní obslužnost - autobus.dopr.</t>
  </si>
  <si>
    <t>zdravotnictví</t>
  </si>
  <si>
    <t>školství</t>
  </si>
  <si>
    <t>zastupitelstvo kraje</t>
  </si>
  <si>
    <t>ostatní příspěvky a dary</t>
  </si>
  <si>
    <t>ÚHRN</t>
  </si>
  <si>
    <t>Kap.</t>
  </si>
  <si>
    <t>50/15</t>
  </si>
  <si>
    <t>50/14</t>
  </si>
  <si>
    <t>v tis. Kč</t>
  </si>
  <si>
    <t xml:space="preserve">investiční dotace obcím - výstavba vodohospodář.infrastruktury </t>
  </si>
  <si>
    <t>volnočasové aktivity</t>
  </si>
  <si>
    <t>sociální věci</t>
  </si>
  <si>
    <t xml:space="preserve">ostatní běžné výdaje </t>
  </si>
  <si>
    <t>grantové a dílčí programy a samost.projekty</t>
  </si>
  <si>
    <t xml:space="preserve">  v tom pro odvětví: volnočasové aktivity</t>
  </si>
  <si>
    <t>silnice na Rychnovsku</t>
  </si>
  <si>
    <t>Žijeme Londýnem</t>
  </si>
  <si>
    <t>TJ Sokol Jičín - oprava opěrné zdi u budovy sokolovny a Masarykova divadla</t>
  </si>
  <si>
    <t>Snowparkdesign Špindlerův Mlýn - 6.ročník "ŠPINDL SPRING SESSIOS"</t>
  </si>
  <si>
    <t>Příloha č. 4</t>
  </si>
  <si>
    <t>FRR (Příloha č. 5)</t>
  </si>
  <si>
    <t>zvýšení majetkové účasti ve spol. Zdravotnický holding KHK, a.s.</t>
  </si>
  <si>
    <t>kofi a předfi - "Přeshraniční spolupráce ZZS KHK a Jelenie Góry"</t>
  </si>
  <si>
    <t>kultura</t>
  </si>
  <si>
    <t>cestovní ruch</t>
  </si>
  <si>
    <t>ostatní běžné výdaje - konference CR</t>
  </si>
  <si>
    <t>regionální rozvoj</t>
  </si>
  <si>
    <t>ostatní běžné výdaje</t>
  </si>
  <si>
    <t xml:space="preserve"> - Euroregion Glacensis-příspěvek KHK
    do Eurofondu</t>
  </si>
  <si>
    <t xml:space="preserve"> - Klub českých turistů-znač.cyklotras v KHK</t>
  </si>
  <si>
    <t xml:space="preserve"> - Královéhradecká lábská,o.p.s .- navýšení 
    příspěvku na plat ředitele</t>
  </si>
  <si>
    <t xml:space="preserve"> - Letecké služby HK - 5.ročník "OPEN SKIES 
    FOR HANDICAPPED"</t>
  </si>
  <si>
    <t xml:space="preserve"> - zavedení centrálního nákupu ve zdr.org.</t>
  </si>
  <si>
    <t xml:space="preserve"> - internetizace nem.-demontáž zařízení z 
   projektu po ukončení provozování sítě</t>
  </si>
  <si>
    <t>rezerva a ost.výdaje netýkající se odvětví</t>
  </si>
  <si>
    <t>rizika odvodů a penále</t>
  </si>
  <si>
    <r>
      <t>P</t>
    </r>
    <r>
      <rPr>
        <b/>
        <sz val="11"/>
        <color indexed="8"/>
        <rFont val="Calibri"/>
        <family val="2"/>
      </rPr>
      <t>řehled zapojení volných disponibilních zdrojů z výsledku hospodaření z r. 2011</t>
    </r>
  </si>
  <si>
    <t>dar Krajskému ředitelství Policie</t>
  </si>
  <si>
    <t>Město Opočno - dotace na vybudování výstavní  síně Františka Kupky</t>
  </si>
  <si>
    <t>Město Česká Skalice - dotace na akce konané v souvislosti se 150.výročím úmrtí Boženy Němcové</t>
  </si>
  <si>
    <t>"Královéhradecké krajské dožínky 2012"</t>
  </si>
  <si>
    <t>platba členského příspěvku CETC</t>
  </si>
  <si>
    <t>FRR (rozpis - důvodová zpráva)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</si>
</sst>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168" fontId="43" fillId="0" borderId="22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0" fontId="43" fillId="0" borderId="16" xfId="0" applyFont="1" applyBorder="1" applyAlignment="1">
      <alignment wrapText="1"/>
    </xf>
    <xf numFmtId="168" fontId="43" fillId="0" borderId="23" xfId="0" applyNumberFormat="1" applyFont="1" applyBorder="1" applyAlignment="1">
      <alignment/>
    </xf>
    <xf numFmtId="168" fontId="43" fillId="0" borderId="24" xfId="0" applyNumberFormat="1" applyFont="1" applyBorder="1" applyAlignment="1">
      <alignment/>
    </xf>
    <xf numFmtId="168" fontId="43" fillId="0" borderId="25" xfId="0" applyNumberFormat="1" applyFont="1" applyBorder="1" applyAlignment="1">
      <alignment/>
    </xf>
    <xf numFmtId="168" fontId="43" fillId="0" borderId="26" xfId="0" applyNumberFormat="1" applyFont="1" applyBorder="1" applyAlignment="1">
      <alignment/>
    </xf>
    <xf numFmtId="168" fontId="43" fillId="0" borderId="15" xfId="0" applyNumberFormat="1" applyFont="1" applyBorder="1" applyAlignment="1">
      <alignment/>
    </xf>
    <xf numFmtId="168" fontId="43" fillId="0" borderId="27" xfId="0" applyNumberFormat="1" applyFont="1" applyBorder="1" applyAlignment="1">
      <alignment/>
    </xf>
    <xf numFmtId="168" fontId="43" fillId="0" borderId="28" xfId="0" applyNumberFormat="1" applyFont="1" applyBorder="1" applyAlignment="1">
      <alignment/>
    </xf>
    <xf numFmtId="168" fontId="43" fillId="0" borderId="29" xfId="0" applyNumberFormat="1" applyFont="1" applyBorder="1" applyAlignment="1">
      <alignment/>
    </xf>
    <xf numFmtId="168" fontId="43" fillId="0" borderId="30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3" fillId="0" borderId="31" xfId="0" applyNumberFormat="1" applyFont="1" applyBorder="1" applyAlignment="1">
      <alignment/>
    </xf>
    <xf numFmtId="168" fontId="43" fillId="0" borderId="32" xfId="0" applyNumberFormat="1" applyFont="1" applyBorder="1" applyAlignment="1">
      <alignment/>
    </xf>
    <xf numFmtId="168" fontId="43" fillId="0" borderId="33" xfId="0" applyNumberFormat="1" applyFont="1" applyBorder="1" applyAlignment="1">
      <alignment/>
    </xf>
    <xf numFmtId="168" fontId="43" fillId="0" borderId="16" xfId="0" applyNumberFormat="1" applyFont="1" applyBorder="1" applyAlignment="1">
      <alignment/>
    </xf>
    <xf numFmtId="168" fontId="44" fillId="0" borderId="34" xfId="0" applyNumberFormat="1" applyFont="1" applyBorder="1" applyAlignment="1">
      <alignment/>
    </xf>
    <xf numFmtId="168" fontId="44" fillId="0" borderId="35" xfId="0" applyNumberFormat="1" applyFont="1" applyBorder="1" applyAlignment="1">
      <alignment/>
    </xf>
    <xf numFmtId="168" fontId="44" fillId="0" borderId="36" xfId="0" applyNumberFormat="1" applyFont="1" applyBorder="1" applyAlignment="1">
      <alignment/>
    </xf>
    <xf numFmtId="168" fontId="44" fillId="0" borderId="3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0" fontId="43" fillId="0" borderId="12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168" fontId="44" fillId="0" borderId="16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F28" sqref="F28"/>
    </sheetView>
  </sheetViews>
  <sheetFormatPr defaultColWidth="9.140625" defaultRowHeight="15"/>
  <cols>
    <col min="1" max="1" width="35.7109375" style="0" customWidth="1"/>
    <col min="2" max="2" width="5.8515625" style="0" customWidth="1"/>
    <col min="3" max="3" width="9.57421875" style="0" customWidth="1"/>
    <col min="4" max="4" width="9.421875" style="0" customWidth="1"/>
    <col min="5" max="5" width="8.57421875" style="0" customWidth="1"/>
    <col min="6" max="6" width="7.7109375" style="0" customWidth="1"/>
  </cols>
  <sheetData>
    <row r="1" ht="13.5" customHeight="1">
      <c r="G1" s="3" t="s">
        <v>30</v>
      </c>
    </row>
    <row r="2" spans="1:7" ht="12.75" customHeight="1">
      <c r="A2" t="s">
        <v>47</v>
      </c>
      <c r="B2" s="2"/>
      <c r="C2" s="3"/>
      <c r="D2" s="3"/>
      <c r="E2" s="3"/>
      <c r="F2" s="3"/>
      <c r="G2" s="3"/>
    </row>
    <row r="3" spans="1:7" ht="12.75" customHeight="1" thickBot="1">
      <c r="A3" s="3"/>
      <c r="B3" s="3"/>
      <c r="C3" s="3"/>
      <c r="D3" s="3"/>
      <c r="E3" s="3"/>
      <c r="F3" s="3"/>
      <c r="G3" s="3" t="s">
        <v>19</v>
      </c>
    </row>
    <row r="4" spans="1:7" ht="12.75" customHeight="1">
      <c r="A4" s="66" t="s">
        <v>0</v>
      </c>
      <c r="B4" s="68" t="s">
        <v>16</v>
      </c>
      <c r="C4" s="70" t="s">
        <v>2</v>
      </c>
      <c r="D4" s="71"/>
      <c r="E4" s="72" t="s">
        <v>1</v>
      </c>
      <c r="F4" s="73"/>
      <c r="G4" s="68" t="s">
        <v>6</v>
      </c>
    </row>
    <row r="5" spans="1:7" ht="12.75" customHeight="1" thickBot="1">
      <c r="A5" s="67"/>
      <c r="B5" s="69"/>
      <c r="C5" s="4" t="s">
        <v>3</v>
      </c>
      <c r="D5" s="30" t="s">
        <v>4</v>
      </c>
      <c r="E5" s="31" t="s">
        <v>3</v>
      </c>
      <c r="F5" s="32" t="s">
        <v>5</v>
      </c>
      <c r="G5" s="69"/>
    </row>
    <row r="6" spans="1:7" ht="12.75" customHeight="1">
      <c r="A6" s="5" t="s">
        <v>7</v>
      </c>
      <c r="B6" s="22">
        <v>2</v>
      </c>
      <c r="C6" s="41"/>
      <c r="D6" s="42"/>
      <c r="E6" s="43"/>
      <c r="F6" s="44"/>
      <c r="G6" s="39">
        <f>D8+C7</f>
        <v>10400</v>
      </c>
    </row>
    <row r="7" spans="1:7" ht="12.75" customHeight="1">
      <c r="A7" s="65" t="s">
        <v>51</v>
      </c>
      <c r="B7" s="22"/>
      <c r="C7" s="41">
        <v>400</v>
      </c>
      <c r="D7" s="42"/>
      <c r="E7" s="43"/>
      <c r="F7" s="44"/>
      <c r="G7" s="39"/>
    </row>
    <row r="8" spans="1:7" ht="27" customHeight="1">
      <c r="A8" s="6" t="s">
        <v>20</v>
      </c>
      <c r="B8" s="23"/>
      <c r="C8" s="41"/>
      <c r="D8" s="42">
        <v>10000</v>
      </c>
      <c r="E8" s="43"/>
      <c r="F8" s="44"/>
      <c r="G8" s="45"/>
    </row>
    <row r="9" spans="1:7" ht="12.75" customHeight="1">
      <c r="A9" s="8" t="s">
        <v>8</v>
      </c>
      <c r="B9" s="25">
        <v>13</v>
      </c>
      <c r="C9" s="46"/>
      <c r="D9" s="47"/>
      <c r="E9" s="48"/>
      <c r="F9" s="49"/>
      <c r="G9" s="50">
        <f>C11</f>
        <v>2500</v>
      </c>
    </row>
    <row r="10" spans="1:7" ht="14.25" customHeight="1">
      <c r="A10" s="6" t="s">
        <v>24</v>
      </c>
      <c r="B10" s="23"/>
      <c r="C10" s="41"/>
      <c r="D10" s="42"/>
      <c r="E10" s="43"/>
      <c r="F10" s="44"/>
      <c r="G10" s="45"/>
    </row>
    <row r="11" spans="1:7" ht="12.75" customHeight="1">
      <c r="A11" s="7" t="s">
        <v>25</v>
      </c>
      <c r="B11" s="24"/>
      <c r="C11" s="38">
        <v>2500</v>
      </c>
      <c r="D11" s="51"/>
      <c r="E11" s="52"/>
      <c r="F11" s="53"/>
      <c r="G11" s="54"/>
    </row>
    <row r="12" spans="1:7" ht="12.75" customHeight="1">
      <c r="A12" s="9" t="s">
        <v>9</v>
      </c>
      <c r="B12" s="22">
        <v>10</v>
      </c>
      <c r="C12" s="41"/>
      <c r="D12" s="42"/>
      <c r="E12" s="43"/>
      <c r="F12" s="44"/>
      <c r="G12" s="39">
        <f>C13+C14</f>
        <v>25558.2</v>
      </c>
    </row>
    <row r="13" spans="1:7" ht="12.75" customHeight="1">
      <c r="A13" s="6" t="s">
        <v>10</v>
      </c>
      <c r="B13" s="26"/>
      <c r="C13" s="41">
        <v>20000</v>
      </c>
      <c r="D13" s="42"/>
      <c r="E13" s="43"/>
      <c r="F13" s="44"/>
      <c r="G13" s="45"/>
    </row>
    <row r="14" spans="1:7" ht="12.75" customHeight="1">
      <c r="A14" s="11" t="s">
        <v>26</v>
      </c>
      <c r="B14" s="27"/>
      <c r="C14" s="38">
        <v>5558.2</v>
      </c>
      <c r="D14" s="51"/>
      <c r="E14" s="52"/>
      <c r="F14" s="53"/>
      <c r="G14" s="54"/>
    </row>
    <row r="15" spans="1:7" ht="12.75" customHeight="1">
      <c r="A15" s="9" t="s">
        <v>21</v>
      </c>
      <c r="B15" s="22">
        <v>9</v>
      </c>
      <c r="C15" s="41"/>
      <c r="D15" s="42"/>
      <c r="E15" s="43"/>
      <c r="F15" s="44"/>
      <c r="G15" s="39">
        <f>C16+C17+C18</f>
        <v>700</v>
      </c>
    </row>
    <row r="16" spans="1:7" ht="12.75" customHeight="1">
      <c r="A16" s="6" t="s">
        <v>27</v>
      </c>
      <c r="B16" s="22"/>
      <c r="C16" s="41">
        <v>200</v>
      </c>
      <c r="D16" s="42"/>
      <c r="E16" s="43"/>
      <c r="F16" s="44"/>
      <c r="G16" s="39"/>
    </row>
    <row r="17" spans="1:7" ht="30" customHeight="1">
      <c r="A17" s="6" t="s">
        <v>28</v>
      </c>
      <c r="B17" s="22"/>
      <c r="C17" s="41">
        <v>200</v>
      </c>
      <c r="D17" s="42"/>
      <c r="E17" s="43"/>
      <c r="F17" s="44"/>
      <c r="G17" s="39"/>
    </row>
    <row r="18" spans="1:7" ht="29.25" customHeight="1">
      <c r="A18" s="40" t="s">
        <v>29</v>
      </c>
      <c r="B18" s="27"/>
      <c r="C18" s="38">
        <v>300</v>
      </c>
      <c r="D18" s="51"/>
      <c r="E18" s="52"/>
      <c r="F18" s="53"/>
      <c r="G18" s="54"/>
    </row>
    <row r="19" spans="1:7" ht="12.75" customHeight="1">
      <c r="A19" s="9" t="s">
        <v>11</v>
      </c>
      <c r="B19" s="25">
        <v>15</v>
      </c>
      <c r="C19" s="41"/>
      <c r="D19" s="42"/>
      <c r="E19" s="43"/>
      <c r="F19" s="44"/>
      <c r="G19" s="39">
        <f>F25+E25+D20+C23+D21+C24</f>
        <v>46665.9</v>
      </c>
    </row>
    <row r="20" spans="1:7" ht="25.5" customHeight="1">
      <c r="A20" s="6" t="s">
        <v>32</v>
      </c>
      <c r="B20" s="22"/>
      <c r="C20" s="41"/>
      <c r="D20" s="42">
        <v>25000</v>
      </c>
      <c r="E20" s="43"/>
      <c r="F20" s="44"/>
      <c r="G20" s="39"/>
    </row>
    <row r="21" spans="1:7" ht="24.75" customHeight="1">
      <c r="A21" s="6" t="s">
        <v>33</v>
      </c>
      <c r="B21" s="22"/>
      <c r="C21" s="41"/>
      <c r="D21" s="42">
        <v>810</v>
      </c>
      <c r="E21" s="43"/>
      <c r="F21" s="44"/>
      <c r="G21" s="39"/>
    </row>
    <row r="22" spans="1:7" ht="14.25" customHeight="1">
      <c r="A22" s="6" t="s">
        <v>38</v>
      </c>
      <c r="B22" s="22"/>
      <c r="C22" s="41"/>
      <c r="D22" s="42"/>
      <c r="E22" s="43"/>
      <c r="F22" s="44"/>
      <c r="G22" s="39"/>
    </row>
    <row r="23" spans="1:7" ht="15.75" customHeight="1">
      <c r="A23" s="6" t="s">
        <v>43</v>
      </c>
      <c r="B23" s="22"/>
      <c r="C23" s="41">
        <v>672</v>
      </c>
      <c r="D23" s="42"/>
      <c r="E23" s="43"/>
      <c r="F23" s="44"/>
      <c r="G23" s="39"/>
    </row>
    <row r="24" spans="1:7" ht="25.5" customHeight="1">
      <c r="A24" s="6" t="s">
        <v>44</v>
      </c>
      <c r="B24" s="22"/>
      <c r="C24" s="41">
        <v>183.9</v>
      </c>
      <c r="D24" s="42"/>
      <c r="E24" s="43"/>
      <c r="F24" s="44"/>
      <c r="G24" s="39"/>
    </row>
    <row r="25" spans="1:7" ht="12.75" customHeight="1">
      <c r="A25" s="11" t="s">
        <v>53</v>
      </c>
      <c r="B25" s="28" t="s">
        <v>17</v>
      </c>
      <c r="C25" s="38"/>
      <c r="D25" s="51"/>
      <c r="E25" s="52">
        <v>3500</v>
      </c>
      <c r="F25" s="53">
        <v>16500</v>
      </c>
      <c r="G25" s="54"/>
    </row>
    <row r="26" spans="1:7" ht="12.75" customHeight="1">
      <c r="A26" s="9" t="s">
        <v>12</v>
      </c>
      <c r="B26" s="25"/>
      <c r="C26" s="41"/>
      <c r="D26" s="42"/>
      <c r="E26" s="43"/>
      <c r="F26" s="44"/>
      <c r="G26" s="39">
        <f>E27+F27</f>
        <v>25000</v>
      </c>
    </row>
    <row r="27" spans="1:7" ht="12.75" customHeight="1">
      <c r="A27" s="11" t="s">
        <v>31</v>
      </c>
      <c r="B27" s="28" t="s">
        <v>18</v>
      </c>
      <c r="C27" s="38"/>
      <c r="D27" s="51"/>
      <c r="E27" s="52">
        <f>9580-900</f>
        <v>8680</v>
      </c>
      <c r="F27" s="53">
        <f>15420+900</f>
        <v>16320</v>
      </c>
      <c r="G27" s="54"/>
    </row>
    <row r="28" spans="1:7" ht="12.75" customHeight="1">
      <c r="A28" s="9" t="s">
        <v>34</v>
      </c>
      <c r="B28" s="25">
        <v>16</v>
      </c>
      <c r="C28" s="41"/>
      <c r="D28" s="42"/>
      <c r="E28" s="43"/>
      <c r="F28" s="44"/>
      <c r="G28" s="39">
        <f>C29+C30+D30</f>
        <v>750</v>
      </c>
    </row>
    <row r="29" spans="1:7" ht="39.75" customHeight="1">
      <c r="A29" s="34" t="s">
        <v>50</v>
      </c>
      <c r="B29" s="26"/>
      <c r="C29" s="41">
        <v>250</v>
      </c>
      <c r="D29" s="42"/>
      <c r="E29" s="43"/>
      <c r="F29" s="44"/>
      <c r="G29" s="45"/>
    </row>
    <row r="30" spans="1:7" ht="27.75" customHeight="1">
      <c r="A30" s="60" t="s">
        <v>49</v>
      </c>
      <c r="B30" s="27"/>
      <c r="C30" s="38"/>
      <c r="D30" s="51">
        <v>500</v>
      </c>
      <c r="E30" s="52"/>
      <c r="F30" s="53"/>
      <c r="G30" s="54"/>
    </row>
    <row r="31" spans="1:7" ht="12.75" customHeight="1">
      <c r="A31" s="61" t="s">
        <v>35</v>
      </c>
      <c r="B31" s="62">
        <v>11</v>
      </c>
      <c r="C31" s="41"/>
      <c r="D31" s="42"/>
      <c r="E31" s="43"/>
      <c r="F31" s="44"/>
      <c r="G31" s="39">
        <v>50</v>
      </c>
    </row>
    <row r="32" spans="1:7" ht="12.75" customHeight="1">
      <c r="A32" s="60" t="s">
        <v>36</v>
      </c>
      <c r="B32" s="28"/>
      <c r="C32" s="38">
        <v>50</v>
      </c>
      <c r="D32" s="51"/>
      <c r="E32" s="52"/>
      <c r="F32" s="53"/>
      <c r="G32" s="54"/>
    </row>
    <row r="33" spans="1:7" ht="12.75" customHeight="1">
      <c r="A33" s="61" t="s">
        <v>37</v>
      </c>
      <c r="B33" s="62">
        <v>39</v>
      </c>
      <c r="C33" s="41"/>
      <c r="D33" s="42"/>
      <c r="E33" s="43"/>
      <c r="F33" s="44"/>
      <c r="G33" s="39">
        <f>SUM(C35:C37)</f>
        <v>585.2</v>
      </c>
    </row>
    <row r="34" spans="1:7" ht="12.75" customHeight="1">
      <c r="A34" s="34" t="s">
        <v>38</v>
      </c>
      <c r="B34" s="26"/>
      <c r="C34" s="41"/>
      <c r="D34" s="42"/>
      <c r="E34" s="43"/>
      <c r="F34" s="44"/>
      <c r="G34" s="45"/>
    </row>
    <row r="35" spans="1:7" ht="25.5" customHeight="1">
      <c r="A35" s="34" t="s">
        <v>39</v>
      </c>
      <c r="B35" s="26"/>
      <c r="C35" s="41">
        <v>350</v>
      </c>
      <c r="D35" s="42"/>
      <c r="E35" s="43"/>
      <c r="F35" s="44"/>
      <c r="G35" s="45"/>
    </row>
    <row r="36" spans="1:7" ht="12.75" customHeight="1">
      <c r="A36" s="34" t="s">
        <v>40</v>
      </c>
      <c r="B36" s="26"/>
      <c r="C36" s="41">
        <v>160</v>
      </c>
      <c r="D36" s="42"/>
      <c r="E36" s="43"/>
      <c r="F36" s="44"/>
      <c r="G36" s="45"/>
    </row>
    <row r="37" spans="1:7" ht="26.25" customHeight="1">
      <c r="A37" s="60" t="s">
        <v>41</v>
      </c>
      <c r="B37" s="27"/>
      <c r="C37" s="38">
        <v>75.2</v>
      </c>
      <c r="D37" s="51"/>
      <c r="E37" s="52"/>
      <c r="F37" s="53"/>
      <c r="G37" s="54"/>
    </row>
    <row r="38" spans="1:7" ht="12.75" customHeight="1">
      <c r="A38" s="9" t="s">
        <v>22</v>
      </c>
      <c r="B38" s="22">
        <v>28</v>
      </c>
      <c r="C38" s="41"/>
      <c r="D38" s="42"/>
      <c r="E38" s="43"/>
      <c r="F38" s="44"/>
      <c r="G38" s="39">
        <f>C40</f>
        <v>100</v>
      </c>
    </row>
    <row r="39" spans="1:7" ht="12.75" customHeight="1">
      <c r="A39" s="10" t="s">
        <v>23</v>
      </c>
      <c r="B39" s="22"/>
      <c r="C39" s="41"/>
      <c r="D39" s="42"/>
      <c r="E39" s="43"/>
      <c r="F39" s="44"/>
      <c r="G39" s="39"/>
    </row>
    <row r="40" spans="1:7" ht="26.25" customHeight="1">
      <c r="A40" s="60" t="s">
        <v>42</v>
      </c>
      <c r="B40" s="63"/>
      <c r="C40" s="38">
        <v>100</v>
      </c>
      <c r="D40" s="51"/>
      <c r="E40" s="52"/>
      <c r="F40" s="53"/>
      <c r="G40" s="64"/>
    </row>
    <row r="41" spans="1:7" ht="12.75" customHeight="1">
      <c r="A41" s="9" t="s">
        <v>13</v>
      </c>
      <c r="B41" s="22">
        <v>18</v>
      </c>
      <c r="C41" s="41"/>
      <c r="D41" s="42"/>
      <c r="E41" s="43"/>
      <c r="F41" s="44"/>
      <c r="G41" s="39">
        <f>SUM(C42:C44)</f>
        <v>1550</v>
      </c>
    </row>
    <row r="42" spans="1:7" ht="12.75" customHeight="1">
      <c r="A42" s="10" t="s">
        <v>48</v>
      </c>
      <c r="B42" s="26"/>
      <c r="C42" s="41">
        <v>1000</v>
      </c>
      <c r="D42" s="42"/>
      <c r="E42" s="43"/>
      <c r="F42" s="44"/>
      <c r="G42" s="45"/>
    </row>
    <row r="43" spans="1:7" ht="12.75" customHeight="1">
      <c r="A43" s="10" t="s">
        <v>14</v>
      </c>
      <c r="B43" s="26"/>
      <c r="C43" s="41">
        <v>300</v>
      </c>
      <c r="D43" s="42"/>
      <c r="E43" s="43"/>
      <c r="F43" s="44"/>
      <c r="G43" s="45"/>
    </row>
    <row r="44" spans="1:7" ht="12.75" customHeight="1">
      <c r="A44" s="11" t="s">
        <v>52</v>
      </c>
      <c r="B44" s="27"/>
      <c r="C44" s="38">
        <v>250</v>
      </c>
      <c r="D44" s="51"/>
      <c r="E44" s="52"/>
      <c r="F44" s="53"/>
      <c r="G44" s="54"/>
    </row>
    <row r="45" spans="1:7" ht="15.75" customHeight="1">
      <c r="A45" s="9" t="s">
        <v>45</v>
      </c>
      <c r="B45" s="26"/>
      <c r="C45" s="41"/>
      <c r="D45" s="42"/>
      <c r="E45" s="43"/>
      <c r="F45" s="44"/>
      <c r="G45" s="39">
        <f>C46</f>
        <v>10000</v>
      </c>
    </row>
    <row r="46" spans="1:7" ht="12.75" customHeight="1" thickBot="1">
      <c r="A46" s="10" t="s">
        <v>46</v>
      </c>
      <c r="B46" s="26"/>
      <c r="C46" s="41">
        <v>10000</v>
      </c>
      <c r="D46" s="42"/>
      <c r="E46" s="43"/>
      <c r="F46" s="44"/>
      <c r="G46" s="45"/>
    </row>
    <row r="47" spans="1:8" ht="17.25" customHeight="1" thickBot="1">
      <c r="A47" s="12" t="s">
        <v>15</v>
      </c>
      <c r="B47" s="29"/>
      <c r="C47" s="55">
        <f>SUM(C6:C46)</f>
        <v>42549.3</v>
      </c>
      <c r="D47" s="56">
        <f>SUM(D6:D46)</f>
        <v>36310</v>
      </c>
      <c r="E47" s="57">
        <f>SUM(E6:E46)</f>
        <v>12180</v>
      </c>
      <c r="F47" s="58">
        <f>SUM(F6:F46)</f>
        <v>32820</v>
      </c>
      <c r="G47" s="59">
        <f>SUM(G6:G46)</f>
        <v>123859.3</v>
      </c>
      <c r="H47" s="1"/>
    </row>
    <row r="48" spans="1:7" ht="8.25" customHeight="1">
      <c r="A48" s="13"/>
      <c r="B48" s="13"/>
      <c r="C48" s="14"/>
      <c r="D48" s="14"/>
      <c r="E48" s="14"/>
      <c r="F48" s="14"/>
      <c r="G48" s="14"/>
    </row>
    <row r="49" spans="1:7" ht="12.75" customHeight="1">
      <c r="A49" s="21"/>
      <c r="B49" s="15"/>
      <c r="C49" s="16"/>
      <c r="D49" s="14"/>
      <c r="E49" s="14"/>
      <c r="F49" s="14"/>
      <c r="G49" s="14"/>
    </row>
    <row r="50" spans="1:7" ht="12.75" customHeight="1">
      <c r="A50" s="15"/>
      <c r="B50" s="15"/>
      <c r="C50" s="16"/>
      <c r="D50" s="14"/>
      <c r="E50" s="14"/>
      <c r="F50" s="14"/>
      <c r="G50" s="14"/>
    </row>
    <row r="51" spans="1:7" ht="12.75" customHeight="1">
      <c r="A51" s="15"/>
      <c r="B51" s="15"/>
      <c r="C51" s="17"/>
      <c r="D51" s="18"/>
      <c r="E51" s="36"/>
      <c r="F51" s="37"/>
      <c r="G51" s="37"/>
    </row>
    <row r="52" spans="1:7" ht="12.75" customHeight="1">
      <c r="A52" s="15"/>
      <c r="B52" s="15"/>
      <c r="C52" s="17"/>
      <c r="D52" s="18"/>
      <c r="E52" s="18"/>
      <c r="F52" s="18"/>
      <c r="G52" s="18"/>
    </row>
    <row r="53" spans="1:7" ht="12.75" customHeight="1">
      <c r="A53" s="15"/>
      <c r="B53" s="3"/>
      <c r="C53" s="18"/>
      <c r="D53" s="18"/>
      <c r="E53" s="18"/>
      <c r="F53" s="18"/>
      <c r="G53" s="18"/>
    </row>
    <row r="54" spans="1:7" ht="12.75" customHeight="1">
      <c r="A54" s="35"/>
      <c r="B54" s="3"/>
      <c r="C54" s="18"/>
      <c r="D54" s="18"/>
      <c r="E54" s="18"/>
      <c r="F54" s="18"/>
      <c r="G54" s="18"/>
    </row>
    <row r="55" spans="1:7" ht="12.75" customHeight="1">
      <c r="A55" s="33"/>
      <c r="B55" s="3"/>
      <c r="C55" s="18"/>
      <c r="D55" s="18"/>
      <c r="E55" s="18"/>
      <c r="F55" s="18"/>
      <c r="G55" s="18"/>
    </row>
    <row r="56" spans="1:7" ht="12.75" customHeight="1">
      <c r="A56" s="19"/>
      <c r="B56" s="19"/>
      <c r="C56" s="18"/>
      <c r="D56" s="20"/>
      <c r="E56" s="18"/>
      <c r="F56" s="18"/>
      <c r="G56" s="18"/>
    </row>
    <row r="57" spans="1:7" ht="12.75" customHeight="1">
      <c r="A57" s="3"/>
      <c r="B57" s="3"/>
      <c r="C57" s="18"/>
      <c r="D57" s="3"/>
      <c r="E57" s="18"/>
      <c r="F57" s="18"/>
      <c r="G57" s="18"/>
    </row>
    <row r="58" spans="4:7" ht="15">
      <c r="D58" s="1"/>
      <c r="E58" s="1"/>
      <c r="F58" s="1"/>
      <c r="G58" s="1"/>
    </row>
    <row r="59" spans="4:7" ht="15">
      <c r="D59" s="1"/>
      <c r="E59" s="1"/>
      <c r="F59" s="1"/>
      <c r="G59" s="1"/>
    </row>
    <row r="60" spans="3:7" ht="15">
      <c r="C60" s="1"/>
      <c r="D60" s="1"/>
      <c r="E60" s="1"/>
      <c r="F60" s="1"/>
      <c r="G60" s="1"/>
    </row>
    <row r="61" spans="3:7" ht="15">
      <c r="C61" s="1"/>
      <c r="D61" s="1"/>
      <c r="E61" s="1"/>
      <c r="F61" s="1"/>
      <c r="G61" s="1"/>
    </row>
    <row r="62" spans="3:7" ht="15">
      <c r="C62" s="1"/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  <row r="64" spans="3:7" ht="15">
      <c r="C64" s="1"/>
      <c r="D64" s="1"/>
      <c r="E64" s="1"/>
      <c r="F64" s="1"/>
      <c r="G64" s="1"/>
    </row>
    <row r="65" spans="3:7" ht="15">
      <c r="C65" s="1"/>
      <c r="D65" s="1"/>
      <c r="E65" s="1"/>
      <c r="F65" s="1"/>
      <c r="G65" s="1"/>
    </row>
    <row r="66" spans="3:7" ht="15">
      <c r="C66" s="1"/>
      <c r="D66" s="1"/>
      <c r="E66" s="1"/>
      <c r="F66" s="1"/>
      <c r="G66" s="1"/>
    </row>
    <row r="67" spans="3:7" ht="15">
      <c r="C67" s="1"/>
      <c r="D67" s="1"/>
      <c r="E67" s="1"/>
      <c r="F67" s="1"/>
      <c r="G67" s="1"/>
    </row>
    <row r="68" spans="3:7" ht="15">
      <c r="C68" s="1"/>
      <c r="D68" s="1"/>
      <c r="E68" s="1"/>
      <c r="F68" s="1"/>
      <c r="G68" s="1"/>
    </row>
    <row r="69" spans="3:7" ht="15">
      <c r="C69" s="1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  <row r="73" spans="3:7" ht="15">
      <c r="C73" s="1"/>
      <c r="D73" s="1"/>
      <c r="E73" s="1"/>
      <c r="F73" s="1"/>
      <c r="G73" s="1"/>
    </row>
    <row r="74" spans="3:7" ht="15">
      <c r="C74" s="1"/>
      <c r="D74" s="1"/>
      <c r="E74" s="1"/>
      <c r="F74" s="1"/>
      <c r="G74" s="1"/>
    </row>
    <row r="75" spans="3:7" ht="15">
      <c r="C75" s="1"/>
      <c r="D75" s="1"/>
      <c r="E75" s="1"/>
      <c r="F75" s="1"/>
      <c r="G75" s="1"/>
    </row>
    <row r="76" spans="3:7" ht="15">
      <c r="C76" s="1"/>
      <c r="D76" s="1"/>
      <c r="E76" s="1"/>
      <c r="F76" s="1"/>
      <c r="G76" s="1"/>
    </row>
    <row r="77" spans="3:7" ht="15">
      <c r="C77" s="1"/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  <row r="110" spans="3:7" ht="15">
      <c r="C110" s="1"/>
      <c r="D110" s="1"/>
      <c r="E110" s="1"/>
      <c r="F110" s="1"/>
      <c r="G110" s="1"/>
    </row>
    <row r="111" spans="3:7" ht="15">
      <c r="C111" s="1"/>
      <c r="D111" s="1"/>
      <c r="E111" s="1"/>
      <c r="F111" s="1"/>
      <c r="G111" s="1"/>
    </row>
    <row r="112" spans="3:7" ht="15">
      <c r="C112" s="1"/>
      <c r="D112" s="1"/>
      <c r="E112" s="1"/>
      <c r="F112" s="1"/>
      <c r="G112" s="1"/>
    </row>
    <row r="113" spans="3:7" ht="15">
      <c r="C113" s="1"/>
      <c r="D113" s="1"/>
      <c r="E113" s="1"/>
      <c r="F113" s="1"/>
      <c r="G113" s="1"/>
    </row>
    <row r="114" spans="3:7" ht="15">
      <c r="C114" s="1"/>
      <c r="D114" s="1"/>
      <c r="E114" s="1"/>
      <c r="F114" s="1"/>
      <c r="G114" s="1"/>
    </row>
    <row r="115" spans="3:7" ht="15">
      <c r="C115" s="1"/>
      <c r="D115" s="1"/>
      <c r="E115" s="1"/>
      <c r="F115" s="1"/>
      <c r="G115" s="1"/>
    </row>
    <row r="116" spans="3:7" ht="15">
      <c r="C116" s="1"/>
      <c r="D116" s="1"/>
      <c r="E116" s="1"/>
      <c r="F116" s="1"/>
      <c r="G116" s="1"/>
    </row>
    <row r="117" spans="3:7" ht="15">
      <c r="C117" s="1"/>
      <c r="D117" s="1"/>
      <c r="E117" s="1"/>
      <c r="F117" s="1"/>
      <c r="G117" s="1"/>
    </row>
    <row r="118" spans="3:7" ht="15">
      <c r="C118" s="1"/>
      <c r="D118" s="1"/>
      <c r="E118" s="1"/>
      <c r="F118" s="1"/>
      <c r="G118" s="1"/>
    </row>
    <row r="119" spans="3:7" ht="15">
      <c r="C119" s="1"/>
      <c r="D119" s="1"/>
      <c r="E119" s="1"/>
      <c r="F119" s="1"/>
      <c r="G119" s="1"/>
    </row>
    <row r="120" spans="3:7" ht="15">
      <c r="C120" s="1"/>
      <c r="D120" s="1"/>
      <c r="E120" s="1"/>
      <c r="F120" s="1"/>
      <c r="G120" s="1"/>
    </row>
    <row r="121" spans="3:7" ht="15">
      <c r="C121" s="1"/>
      <c r="D121" s="1"/>
      <c r="E121" s="1"/>
      <c r="F121" s="1"/>
      <c r="G121" s="1"/>
    </row>
    <row r="122" spans="3:7" ht="15">
      <c r="C122" s="1"/>
      <c r="D122" s="1"/>
      <c r="E122" s="1"/>
      <c r="F122" s="1"/>
      <c r="G122" s="1"/>
    </row>
    <row r="123" spans="3:7" ht="15">
      <c r="C123" s="1"/>
      <c r="D123" s="1"/>
      <c r="E123" s="1"/>
      <c r="F123" s="1"/>
      <c r="G123" s="1"/>
    </row>
    <row r="124" spans="3:7" ht="15">
      <c r="C124" s="1"/>
      <c r="D124" s="1"/>
      <c r="E124" s="1"/>
      <c r="F124" s="1"/>
      <c r="G124" s="1"/>
    </row>
    <row r="125" spans="3:7" ht="15">
      <c r="C125" s="1"/>
      <c r="D125" s="1"/>
      <c r="E125" s="1"/>
      <c r="F125" s="1"/>
      <c r="G125" s="1"/>
    </row>
    <row r="126" spans="3:7" ht="15">
      <c r="C126" s="1"/>
      <c r="D126" s="1"/>
      <c r="E126" s="1"/>
      <c r="F126" s="1"/>
      <c r="G126" s="1"/>
    </row>
    <row r="127" spans="3:7" ht="15">
      <c r="C127" s="1"/>
      <c r="D127" s="1"/>
      <c r="E127" s="1"/>
      <c r="F127" s="1"/>
      <c r="G127" s="1"/>
    </row>
    <row r="128" spans="3:7" ht="15">
      <c r="C128" s="1"/>
      <c r="D128" s="1"/>
      <c r="E128" s="1"/>
      <c r="F128" s="1"/>
      <c r="G128" s="1"/>
    </row>
    <row r="129" spans="3:7" ht="15">
      <c r="C129" s="1"/>
      <c r="D129" s="1"/>
      <c r="E129" s="1"/>
      <c r="F129" s="1"/>
      <c r="G129" s="1"/>
    </row>
    <row r="130" spans="3:7" ht="15">
      <c r="C130" s="1"/>
      <c r="D130" s="1"/>
      <c r="E130" s="1"/>
      <c r="F130" s="1"/>
      <c r="G130" s="1"/>
    </row>
    <row r="131" spans="3:7" ht="15">
      <c r="C131" s="1"/>
      <c r="D131" s="1"/>
      <c r="E131" s="1"/>
      <c r="F131" s="1"/>
      <c r="G131" s="1"/>
    </row>
    <row r="132" spans="3:7" ht="15">
      <c r="C132" s="1"/>
      <c r="D132" s="1"/>
      <c r="E132" s="1"/>
      <c r="F132" s="1"/>
      <c r="G132" s="1"/>
    </row>
    <row r="133" spans="3:7" ht="15">
      <c r="C133" s="1"/>
      <c r="D133" s="1"/>
      <c r="E133" s="1"/>
      <c r="F133" s="1"/>
      <c r="G133" s="1"/>
    </row>
    <row r="134" spans="3:7" ht="15">
      <c r="C134" s="1"/>
      <c r="D134" s="1"/>
      <c r="E134" s="1"/>
      <c r="F134" s="1"/>
      <c r="G134" s="1"/>
    </row>
    <row r="135" spans="3:7" ht="15">
      <c r="C135" s="1"/>
      <c r="D135" s="1"/>
      <c r="E135" s="1"/>
      <c r="F135" s="1"/>
      <c r="G135" s="1"/>
    </row>
    <row r="136" spans="3:7" ht="15">
      <c r="C136" s="1"/>
      <c r="D136" s="1"/>
      <c r="E136" s="1"/>
      <c r="F136" s="1"/>
      <c r="G136" s="1"/>
    </row>
    <row r="137" spans="3:7" ht="15">
      <c r="C137" s="1"/>
      <c r="D137" s="1"/>
      <c r="E137" s="1"/>
      <c r="F137" s="1"/>
      <c r="G137" s="1"/>
    </row>
    <row r="138" spans="3:7" ht="15">
      <c r="C138" s="1"/>
      <c r="D138" s="1"/>
      <c r="E138" s="1"/>
      <c r="F138" s="1"/>
      <c r="G138" s="1"/>
    </row>
    <row r="139" spans="3:7" ht="15">
      <c r="C139" s="1"/>
      <c r="D139" s="1"/>
      <c r="E139" s="1"/>
      <c r="F139" s="1"/>
      <c r="G139" s="1"/>
    </row>
    <row r="140" spans="3:7" ht="15">
      <c r="C140" s="1"/>
      <c r="D140" s="1"/>
      <c r="E140" s="1"/>
      <c r="F140" s="1"/>
      <c r="G140" s="1"/>
    </row>
    <row r="141" spans="3:7" ht="15">
      <c r="C141" s="1"/>
      <c r="D141" s="1"/>
      <c r="E141" s="1"/>
      <c r="F141" s="1"/>
      <c r="G141" s="1"/>
    </row>
    <row r="142" spans="3:7" ht="15">
      <c r="C142" s="1"/>
      <c r="D142" s="1"/>
      <c r="E142" s="1"/>
      <c r="F142" s="1"/>
      <c r="G142" s="1"/>
    </row>
    <row r="143" spans="3:7" ht="15">
      <c r="C143" s="1"/>
      <c r="D143" s="1"/>
      <c r="E143" s="1"/>
      <c r="F143" s="1"/>
      <c r="G143" s="1"/>
    </row>
    <row r="144" spans="3:7" ht="15">
      <c r="C144" s="1"/>
      <c r="D144" s="1"/>
      <c r="E144" s="1"/>
      <c r="F144" s="1"/>
      <c r="G144" s="1"/>
    </row>
    <row r="145" spans="3:7" ht="15">
      <c r="C145" s="1"/>
      <c r="D145" s="1"/>
      <c r="E145" s="1"/>
      <c r="F145" s="1"/>
      <c r="G145" s="1"/>
    </row>
    <row r="146" spans="3:7" ht="15">
      <c r="C146" s="1"/>
      <c r="D146" s="1"/>
      <c r="E146" s="1"/>
      <c r="F146" s="1"/>
      <c r="G146" s="1"/>
    </row>
  </sheetData>
  <sheetProtection/>
  <mergeCells count="5">
    <mergeCell ref="A4:A5"/>
    <mergeCell ref="B4:B5"/>
    <mergeCell ref="C4:D4"/>
    <mergeCell ref="E4:F4"/>
    <mergeCell ref="G4:G5"/>
  </mergeCells>
  <printOptions horizontalCentered="1" verticalCentered="1"/>
  <pageMargins left="0.7874015748031497" right="0.11811023622047245" top="0.7874015748031497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2012-03-05T12:37:13Z</dcterms:modified>
  <cp:category/>
  <cp:version/>
  <cp:contentType/>
  <cp:contentStatus/>
</cp:coreProperties>
</file>