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9345" activeTab="3"/>
  </bookViews>
  <sheets>
    <sheet name="prehled" sheetId="1" r:id="rId1"/>
    <sheet name="DT 1" sheetId="2" r:id="rId2"/>
    <sheet name="DT 2" sheetId="3" r:id="rId3"/>
    <sheet name="DT 3" sheetId="4" r:id="rId4"/>
    <sheet name="DT 4" sheetId="5" r:id="rId5"/>
    <sheet name="DT 5" sheetId="6" r:id="rId6"/>
    <sheet name="DT 6" sheetId="7" r:id="rId7"/>
  </sheets>
  <definedNames/>
  <calcPr fullCalcOnLoad="1"/>
</workbook>
</file>

<file path=xl/sharedStrings.xml><?xml version="1.0" encoding="utf-8"?>
<sst xmlns="http://schemas.openxmlformats.org/spreadsheetml/2006/main" count="1349" uniqueCount="547">
  <si>
    <t>Brada-Rybníček</t>
  </si>
  <si>
    <t>Budčeves</t>
  </si>
  <si>
    <t>Jičíněves</t>
  </si>
  <si>
    <t>Jinolice</t>
  </si>
  <si>
    <t>Lužany</t>
  </si>
  <si>
    <t>Mladějov</t>
  </si>
  <si>
    <t>Mlázovice</t>
  </si>
  <si>
    <t>Nemyčeves</t>
  </si>
  <si>
    <t>Ostružno</t>
  </si>
  <si>
    <t>Radim</t>
  </si>
  <si>
    <t>Rokytňany</t>
  </si>
  <si>
    <t>Šárovcova Lhota</t>
  </si>
  <si>
    <t>Údrnice</t>
  </si>
  <si>
    <t>Újezd pod Troskami</t>
  </si>
  <si>
    <t>Volanice</t>
  </si>
  <si>
    <t>Zámostí-Blata</t>
  </si>
  <si>
    <t>Bukvice</t>
  </si>
  <si>
    <t>Dětenice</t>
  </si>
  <si>
    <t>Dolní Lochov</t>
  </si>
  <si>
    <t>Holín</t>
  </si>
  <si>
    <t>Kněžnice</t>
  </si>
  <si>
    <t>Konecchlumí</t>
  </si>
  <si>
    <t>Libáň</t>
  </si>
  <si>
    <t>Libošovice</t>
  </si>
  <si>
    <t>Libuň</t>
  </si>
  <si>
    <t>Ohařice</t>
  </si>
  <si>
    <t>Samšina</t>
  </si>
  <si>
    <t>Slatiny</t>
  </si>
  <si>
    <t>Slavhostice</t>
  </si>
  <si>
    <t>Staré Místo</t>
  </si>
  <si>
    <t>Střevač</t>
  </si>
  <si>
    <t>Valdice</t>
  </si>
  <si>
    <t>Veliš</t>
  </si>
  <si>
    <t>Vrbice</t>
  </si>
  <si>
    <t>Vršce</t>
  </si>
  <si>
    <t>Vysoké Veselí</t>
  </si>
  <si>
    <t>Železnice</t>
  </si>
  <si>
    <t>Český ráj</t>
  </si>
  <si>
    <t>Kopidlno</t>
  </si>
  <si>
    <t>Sobotka</t>
  </si>
  <si>
    <t>DSO Brada</t>
  </si>
  <si>
    <t>DSO Mariánská zahrada</t>
  </si>
  <si>
    <t>I/N</t>
  </si>
  <si>
    <t>I</t>
  </si>
  <si>
    <t>N</t>
  </si>
  <si>
    <t>Jestřebí</t>
  </si>
  <si>
    <t>Vršovka</t>
  </si>
  <si>
    <t>Černčice</t>
  </si>
  <si>
    <t>Libchyně</t>
  </si>
  <si>
    <t>Mezilesí</t>
  </si>
  <si>
    <t>Nahořany</t>
  </si>
  <si>
    <t>Provodov - Šonov</t>
  </si>
  <si>
    <t>Slavětín nad Metují</t>
  </si>
  <si>
    <t>požadavek větší než 50 %</t>
  </si>
  <si>
    <t>DSO Region Novoměstsko</t>
  </si>
  <si>
    <t>Bohuslavice</t>
  </si>
  <si>
    <t>Slavoňov</t>
  </si>
  <si>
    <t>Jívka</t>
  </si>
  <si>
    <t>Libňatov</t>
  </si>
  <si>
    <t>Malé Svatoňovice</t>
  </si>
  <si>
    <t>Velké Svatoňovice</t>
  </si>
  <si>
    <t>Vlčice</t>
  </si>
  <si>
    <t>Batňovice</t>
  </si>
  <si>
    <t>Dolní Olešnice</t>
  </si>
  <si>
    <t>Hajnice</t>
  </si>
  <si>
    <t>Havlovice</t>
  </si>
  <si>
    <t>Horní Maršov</t>
  </si>
  <si>
    <t>Horní Olešnice</t>
  </si>
  <si>
    <t>Chotěvice</t>
  </si>
  <si>
    <t>Chvaleč</t>
  </si>
  <si>
    <t>Královec</t>
  </si>
  <si>
    <t>Pec pod Sněžkou</t>
  </si>
  <si>
    <t>Pilníkov</t>
  </si>
  <si>
    <t>Radvanice</t>
  </si>
  <si>
    <t>Staré Buky</t>
  </si>
  <si>
    <t>Suchovršice</t>
  </si>
  <si>
    <t>Království - Jestřebí Hory o.p.s.</t>
  </si>
  <si>
    <t>Brzice</t>
  </si>
  <si>
    <t>Horní Radechová</t>
  </si>
  <si>
    <t>Kramolna</t>
  </si>
  <si>
    <t>Mezilečí</t>
  </si>
  <si>
    <t>Velká Jesenice</t>
  </si>
  <si>
    <t>Velké Petrovice</t>
  </si>
  <si>
    <t>Žďárky</t>
  </si>
  <si>
    <t>Žernov</t>
  </si>
  <si>
    <t>Bezděkov nad Metují</t>
  </si>
  <si>
    <t>Česká Čermná</t>
  </si>
  <si>
    <t>Dolní Radechová</t>
  </si>
  <si>
    <t>Hořičky</t>
  </si>
  <si>
    <t>Lhota pod Hořičkami</t>
  </si>
  <si>
    <t>Litoboř</t>
  </si>
  <si>
    <t>Machov</t>
  </si>
  <si>
    <t>Nový Hrádek</t>
  </si>
  <si>
    <t>Říkov</t>
  </si>
  <si>
    <t>Slatina nad Úpou</t>
  </si>
  <si>
    <t>Vysoká Srbská</t>
  </si>
  <si>
    <t>Zábrodí</t>
  </si>
  <si>
    <t>Svazek obcí 1866</t>
  </si>
  <si>
    <t>Studnice</t>
  </si>
  <si>
    <t>Vysokov</t>
  </si>
  <si>
    <t>Velké Poříčí</t>
  </si>
  <si>
    <t>Centrum rozvoje Česká Skalice</t>
  </si>
  <si>
    <t>OS MAS Mezi Úpou a Metují</t>
  </si>
  <si>
    <t>Bílsko</t>
  </si>
  <si>
    <t>Boháňka</t>
  </si>
  <si>
    <t>Cerekvice</t>
  </si>
  <si>
    <t xml:space="preserve">Dobrá Voda </t>
  </si>
  <si>
    <t>Jeřice</t>
  </si>
  <si>
    <t>Podhorní Újezd a Vojice</t>
  </si>
  <si>
    <t>Staré Smrkovice</t>
  </si>
  <si>
    <t>Holovousy</t>
  </si>
  <si>
    <t>Lískovice</t>
  </si>
  <si>
    <t>Miletín</t>
  </si>
  <si>
    <t>Milovice</t>
  </si>
  <si>
    <t>Ostroměř</t>
  </si>
  <si>
    <t>Rašín</t>
  </si>
  <si>
    <t>Tetín</t>
  </si>
  <si>
    <t>Mikroreg.Podchlumí</t>
  </si>
  <si>
    <t>MAS Podchlumí</t>
  </si>
  <si>
    <t>VOŠ Hořice</t>
  </si>
  <si>
    <t>komplexni rekonstrukce společenského sálu po požáru</t>
  </si>
  <si>
    <t>Holohlavy</t>
  </si>
  <si>
    <t>Hořiněves</t>
  </si>
  <si>
    <t>Jeníkovice</t>
  </si>
  <si>
    <t>Káranice</t>
  </si>
  <si>
    <t>Kosice</t>
  </si>
  <si>
    <t>Kosičky</t>
  </si>
  <si>
    <t>Kratonohy</t>
  </si>
  <si>
    <t>Libčany</t>
  </si>
  <si>
    <t>Libníkovice</t>
  </si>
  <si>
    <t>Mokrovousy</t>
  </si>
  <si>
    <t>Nové Město</t>
  </si>
  <si>
    <t>Osice</t>
  </si>
  <si>
    <t>Praskačka</t>
  </si>
  <si>
    <t>Pšánky</t>
  </si>
  <si>
    <t>Račice nad Trotinou</t>
  </si>
  <si>
    <t>Roudnice</t>
  </si>
  <si>
    <t>Stěžery</t>
  </si>
  <si>
    <t>Stračov</t>
  </si>
  <si>
    <t>Střezetice</t>
  </si>
  <si>
    <t>Urbanice</t>
  </si>
  <si>
    <t>Vysoká nad Labem</t>
  </si>
  <si>
    <t>Blešno</t>
  </si>
  <si>
    <t>Boharyně</t>
  </si>
  <si>
    <t>Divec</t>
  </si>
  <si>
    <t>Dohalice</t>
  </si>
  <si>
    <t>Dolní Přím</t>
  </si>
  <si>
    <t>Hněvčeves</t>
  </si>
  <si>
    <t>Hvozdnice</t>
  </si>
  <si>
    <t>Chudeřice</t>
  </si>
  <si>
    <t>Jílovice</t>
  </si>
  <si>
    <t>Lejšovka</t>
  </si>
  <si>
    <t>Lhota pod Libčany</t>
  </si>
  <si>
    <t>Librantice</t>
  </si>
  <si>
    <t>Neděliště</t>
  </si>
  <si>
    <t>Obědovice</t>
  </si>
  <si>
    <t>Olešnice</t>
  </si>
  <si>
    <t>Písek</t>
  </si>
  <si>
    <t>Převýšov</t>
  </si>
  <si>
    <t>Sendražice</t>
  </si>
  <si>
    <t>Skalice</t>
  </si>
  <si>
    <t>Sovětice</t>
  </si>
  <si>
    <t>Světí</t>
  </si>
  <si>
    <t>Těchlovice</t>
  </si>
  <si>
    <t>Třesovice</t>
  </si>
  <si>
    <t>Výrava</t>
  </si>
  <si>
    <t>Vysoký Újezd</t>
  </si>
  <si>
    <t>Mikroregion Černilovsko</t>
  </si>
  <si>
    <t>Mikroregion Nechanicko</t>
  </si>
  <si>
    <t>Mikroregion obcí Památkové zóny 1866</t>
  </si>
  <si>
    <t>Mikroregion Třebechovicko</t>
  </si>
  <si>
    <t>Mikroregion Urbanická brázda</t>
  </si>
  <si>
    <t>DSO Podborsko</t>
  </si>
  <si>
    <t>Lípa n. Orl.</t>
  </si>
  <si>
    <t>Tutleky</t>
  </si>
  <si>
    <t>DSO Poorlicko</t>
  </si>
  <si>
    <t>Bolehošť</t>
  </si>
  <si>
    <t>Čermná n. Orl.</t>
  </si>
  <si>
    <t>Čestice</t>
  </si>
  <si>
    <t>ŠOV Čermná n. Orl.</t>
  </si>
  <si>
    <t>Bartošovice</t>
  </si>
  <si>
    <t>Černíkovice</t>
  </si>
  <si>
    <t>Lhoty u Pot.</t>
  </si>
  <si>
    <t>Liberk</t>
  </si>
  <si>
    <t xml:space="preserve">Lukavice </t>
  </si>
  <si>
    <t>Pěčín</t>
  </si>
  <si>
    <t>Proruby</t>
  </si>
  <si>
    <t>Skuhrov n. B.</t>
  </si>
  <si>
    <t>Synkov-Slemeno</t>
  </si>
  <si>
    <t>Bílý Újezd</t>
  </si>
  <si>
    <t xml:space="preserve">Lično </t>
  </si>
  <si>
    <t>Lupenice</t>
  </si>
  <si>
    <t>Potštejn</t>
  </si>
  <si>
    <t>Slatina n. Zd.</t>
  </si>
  <si>
    <t xml:space="preserve">Třebešov </t>
  </si>
  <si>
    <t xml:space="preserve">Voděrady </t>
  </si>
  <si>
    <t>Zdobnice</t>
  </si>
  <si>
    <t>DSO Rychnovsko</t>
  </si>
  <si>
    <t xml:space="preserve">DSO Dolní Bělá </t>
  </si>
  <si>
    <t>MAS Splav</t>
  </si>
  <si>
    <t xml:space="preserve">MAS Vyhlídka </t>
  </si>
  <si>
    <t>Babice</t>
  </si>
  <si>
    <t>Nepolisy</t>
  </si>
  <si>
    <t>Ohnišťany</t>
  </si>
  <si>
    <t>Petrovice</t>
  </si>
  <si>
    <t>Sloupno</t>
  </si>
  <si>
    <t>Hlušice</t>
  </si>
  <si>
    <t>Humburky</t>
  </si>
  <si>
    <t>Kobylice</t>
  </si>
  <si>
    <t>Králíky</t>
  </si>
  <si>
    <t>Lužec n/Cidl.</t>
  </si>
  <si>
    <t>Měník</t>
  </si>
  <si>
    <t>Mlékosrby</t>
  </si>
  <si>
    <t>Myštěves</t>
  </si>
  <si>
    <t>Prasek</t>
  </si>
  <si>
    <t>Starý Bydžov</t>
  </si>
  <si>
    <t>Vinary</t>
  </si>
  <si>
    <t>Horní Brusnice</t>
  </si>
  <si>
    <t>Třebihošť</t>
  </si>
  <si>
    <t>Doubravice</t>
  </si>
  <si>
    <t>Choustníkovo Hradiště</t>
  </si>
  <si>
    <t>Nemojov</t>
  </si>
  <si>
    <t>Borovnice</t>
  </si>
  <si>
    <t>Dubenec</t>
  </si>
  <si>
    <t>Bílá Třemešná</t>
  </si>
  <si>
    <t>Mostek</t>
  </si>
  <si>
    <t>Jičín</t>
  </si>
  <si>
    <t>Náchod</t>
  </si>
  <si>
    <t>Hořice</t>
  </si>
  <si>
    <t>Hradec Králové</t>
  </si>
  <si>
    <t>Nový Bydžov</t>
  </si>
  <si>
    <t>Dvůr Králové n. L.</t>
  </si>
  <si>
    <t>Nové Město n. M.</t>
  </si>
  <si>
    <t>Trutnov</t>
  </si>
  <si>
    <t>Kostelec n. O.</t>
  </si>
  <si>
    <t>Rychnov n. Kn.</t>
  </si>
  <si>
    <t>Rychnov n. K.</t>
  </si>
  <si>
    <t>Vlčkovice v Podkrkonoší</t>
  </si>
  <si>
    <t>Hřibojedy</t>
  </si>
  <si>
    <t>Vilantice</t>
  </si>
  <si>
    <t>Vítězná</t>
  </si>
  <si>
    <t>Kohoutov</t>
  </si>
  <si>
    <t>Velký Vřešťov</t>
  </si>
  <si>
    <t>Kounov</t>
  </si>
  <si>
    <t>Pohoří</t>
  </si>
  <si>
    <t>Rohenice</t>
  </si>
  <si>
    <t>Bačetín</t>
  </si>
  <si>
    <t>Bohdašín</t>
  </si>
  <si>
    <t xml:space="preserve">Bystré </t>
  </si>
  <si>
    <t>České Meziříčí</t>
  </si>
  <si>
    <t>Deštné v OH</t>
  </si>
  <si>
    <t>Dobřany</t>
  </si>
  <si>
    <t>Králova Lhota</t>
  </si>
  <si>
    <t>Ohnišov</t>
  </si>
  <si>
    <t>Trnov</t>
  </si>
  <si>
    <t>Val</t>
  </si>
  <si>
    <t>Dobruška</t>
  </si>
  <si>
    <t>DSO Region Orlické hory</t>
  </si>
  <si>
    <t>Semechnice</t>
  </si>
  <si>
    <t>MAS Pohoda venkova</t>
  </si>
  <si>
    <t>DSO Vrchy</t>
  </si>
  <si>
    <t>Horní Kalná</t>
  </si>
  <si>
    <t>Kunčice</t>
  </si>
  <si>
    <t>Lánov</t>
  </si>
  <si>
    <t>Vrchlabí</t>
  </si>
  <si>
    <t>Čermná</t>
  </si>
  <si>
    <t>Černý Důl</t>
  </si>
  <si>
    <t>Dolní Dvůr</t>
  </si>
  <si>
    <t>Dolní Kalná</t>
  </si>
  <si>
    <t>Dolní Lánov</t>
  </si>
  <si>
    <t>Špindlerův Mlýn</t>
  </si>
  <si>
    <t>Heřmanice</t>
  </si>
  <si>
    <t>Jaroměř</t>
  </si>
  <si>
    <t>Jasenná</t>
  </si>
  <si>
    <t>Šestajovice</t>
  </si>
  <si>
    <t>Velichovky</t>
  </si>
  <si>
    <t>Dolany</t>
  </si>
  <si>
    <t>Hořenice</t>
  </si>
  <si>
    <t>Rychnovek</t>
  </si>
  <si>
    <t>Chvalkovice</t>
  </si>
  <si>
    <t>Velký Třebešov</t>
  </si>
  <si>
    <t>Adršpach</t>
  </si>
  <si>
    <t>Božanov</t>
  </si>
  <si>
    <t>Hejtmánkovice</t>
  </si>
  <si>
    <t>Heřmánkovice</t>
  </si>
  <si>
    <t>Křinice</t>
  </si>
  <si>
    <t>Martínkovice</t>
  </si>
  <si>
    <t>Meziměstí</t>
  </si>
  <si>
    <t>Otovice</t>
  </si>
  <si>
    <t>Šonov</t>
  </si>
  <si>
    <t>Teplice n.Met.</t>
  </si>
  <si>
    <t>Teplice n. Met.</t>
  </si>
  <si>
    <t>Broumov</t>
  </si>
  <si>
    <t>DSO Broumovsko</t>
  </si>
  <si>
    <t>ORP</t>
  </si>
  <si>
    <t>pozn.</t>
  </si>
  <si>
    <t>celkem</t>
  </si>
  <si>
    <t>Dotační titul 3</t>
  </si>
  <si>
    <t>Dotační titul 2</t>
  </si>
  <si>
    <t>Dotační titul 1</t>
  </si>
  <si>
    <t>Dotační titul 4</t>
  </si>
  <si>
    <t>Hradecký venkov, o.p.s.</t>
  </si>
  <si>
    <t>počet žádostí</t>
  </si>
  <si>
    <t>dotační titul</t>
  </si>
  <si>
    <t>audit</t>
  </si>
  <si>
    <t>chyba v žádosti, audit</t>
  </si>
  <si>
    <t>Hřibiny-Ledská</t>
  </si>
  <si>
    <t>Chleny</t>
  </si>
  <si>
    <t>Kostelecké Horky</t>
  </si>
  <si>
    <t>Častolovice</t>
  </si>
  <si>
    <t>Krchleby</t>
  </si>
  <si>
    <t>Nová Ves</t>
  </si>
  <si>
    <t>Svídnice</t>
  </si>
  <si>
    <t>Zdelov</t>
  </si>
  <si>
    <t>Žďár n. Orl.</t>
  </si>
  <si>
    <t>DSO Mikroregion Brodec</t>
  </si>
  <si>
    <t>Doudleby n. Orl.</t>
  </si>
  <si>
    <t>Úbislavice</t>
  </si>
  <si>
    <t>Nová Paka</t>
  </si>
  <si>
    <t>Pecka</t>
  </si>
  <si>
    <t>Novopacko</t>
  </si>
  <si>
    <t>MAS Brána do Českého ráje, o.s.</t>
  </si>
  <si>
    <t>doporučeno žádostí</t>
  </si>
  <si>
    <t>celkem bodů</t>
  </si>
  <si>
    <t>obec</t>
  </si>
  <si>
    <t>celkové náklady Kč</t>
  </si>
  <si>
    <t>požadovaná dotace Kč</t>
  </si>
  <si>
    <t>doporučená dotace Kč</t>
  </si>
  <si>
    <t>požadavek na dotaci nevyplněn</t>
  </si>
  <si>
    <t>chybně vyplněná žádost</t>
  </si>
  <si>
    <t>Obce s nedostatečným bodovým hodnocením</t>
  </si>
  <si>
    <t>požadovaná dotace větší než max</t>
  </si>
  <si>
    <t>charakter akce</t>
  </si>
  <si>
    <t>nesplňuje minimální požadaveke a podíl dotace</t>
  </si>
  <si>
    <t>Vyřazené žádosti</t>
  </si>
  <si>
    <t>většina obyv. v LBK</t>
  </si>
  <si>
    <t>neuvedena požadovaná dotace</t>
  </si>
  <si>
    <t>požadovaná dotace činí víc jak 70 %</t>
  </si>
  <si>
    <t>požadovaná dotace neodpovídá minimální dotaci</t>
  </si>
  <si>
    <t>náklady doporučených žádostí Kč</t>
  </si>
  <si>
    <t>náklady celkem Kč</t>
  </si>
  <si>
    <t>požadované dotace celkem Kč</t>
  </si>
  <si>
    <t>Přehled doporučených žádostí</t>
  </si>
  <si>
    <t>žadatel</t>
  </si>
  <si>
    <t>Celkový přehled podaných žádostí</t>
  </si>
  <si>
    <t>Dotační titul 5</t>
  </si>
  <si>
    <t>Obce s dostatečným bodovým hodnocením, které čerpaly dotaci v roce 2007</t>
  </si>
  <si>
    <t>I/</t>
  </si>
  <si>
    <t>IČ</t>
  </si>
  <si>
    <t>DSO Metuje</t>
  </si>
  <si>
    <t>DSO Policko</t>
  </si>
  <si>
    <t>DSO Stráně</t>
  </si>
  <si>
    <t>DSO Lázeňský mikroregion</t>
  </si>
  <si>
    <t>DSO Mikroregion Rozhraní</t>
  </si>
  <si>
    <t>DSO Jestřebí Hory</t>
  </si>
  <si>
    <t>DSOPodkrkonoší</t>
  </si>
  <si>
    <t>DSO Východní Krkonoše</t>
  </si>
  <si>
    <t>DSO Žacléřsko</t>
  </si>
  <si>
    <t>DSO Krkonoše - SMO</t>
  </si>
  <si>
    <t>DSO - Horní Labe</t>
  </si>
  <si>
    <t>DSO Mikroregion Novobydžovsko</t>
  </si>
  <si>
    <t xml:space="preserve">Bílé Poličany </t>
  </si>
  <si>
    <t>požadovaná dotace nižší mež minimum</t>
  </si>
  <si>
    <t>Rekonstrukce příslušenství obecního domu v Úbislavicích</t>
  </si>
  <si>
    <t>Rekonstrukce a výstavba hřišť</t>
  </si>
  <si>
    <t>Bezdrátový rozhlas s digitálním kódováním a vyhodnocením</t>
  </si>
  <si>
    <t>Užitková voda pro areál letních sportů</t>
  </si>
  <si>
    <t>Oprava místní komunikace</t>
  </si>
  <si>
    <t>Oprava veřejného osvětlení v Dolním Dvoře</t>
  </si>
  <si>
    <t>Vybudování vycházkové trasy bývalou oborou směr kostel a restaurace Dřevěnka, spojená s naučnou stezkou</t>
  </si>
  <si>
    <t>Propagační aktivity v Krkonoších</t>
  </si>
  <si>
    <t>Informační systém Svazku obcí Horní Labe</t>
  </si>
  <si>
    <t>Výměna starých oken za plastové na budově Obecního úřadu</t>
  </si>
  <si>
    <t>Rekonstrukce budovy Obecního úřadu</t>
  </si>
  <si>
    <t>Podpora cestovního ruchu na Broumovsku</t>
  </si>
  <si>
    <t>Oprava hasičské zbojnice v Jasenné</t>
  </si>
  <si>
    <t>Výměna oken a vchodových dveří u budovy Obecního úřadu v Šestajovicích</t>
  </si>
  <si>
    <t>Výspravky a penetrace místní komunuikace Krabčice-p.č.112,34 KN v k.ú.Krabčice</t>
  </si>
  <si>
    <t>Hořenice VO, včetně svítidel a útlumového režimu</t>
  </si>
  <si>
    <t>Výstavba sběrného dvora na odpady</t>
  </si>
  <si>
    <t>Výměna oken a dvěří na budově obecního úřadu</t>
  </si>
  <si>
    <t>Úprava a zpevnění plochy používané pro odpadové hospodářství obce Bohdašín</t>
  </si>
  <si>
    <t>Rekostrukce veřejného osvětlení pod kostelem</t>
  </si>
  <si>
    <t>oprava chodníků v obci a jejich rozšíření</t>
  </si>
  <si>
    <t>Zhotovení asfaltového povrchu od čp.88 k čp.91 a rekonstrukce chodníku k místní Základní s mateřské škole</t>
  </si>
  <si>
    <t>Stavební úpravy částí místních komunikací u areálu Přírodního divadla Val</t>
  </si>
  <si>
    <t>Rozšíření technického vybavení pro podporu cestovního ruchu v „Kačenčině pohádkové říši“</t>
  </si>
  <si>
    <t>Oprava starých hasičských zbrojnic</t>
  </si>
  <si>
    <t>Oprava střechy na budově "Zdravotní středisko Dubenec"</t>
  </si>
  <si>
    <t>Výměna oken a oprava zdravotního střediska</t>
  </si>
  <si>
    <t>Dětské hřiště</t>
  </si>
  <si>
    <t>Oprava požární nádrže</t>
  </si>
  <si>
    <t>Vybudování opěrné zdi mezi korytem potoka a místní veřejnou komunikací v K.ú. Hvězda, která je v majetku obce Hřibojedy</t>
  </si>
  <si>
    <t>Oprava místních komunikací 2008</t>
  </si>
  <si>
    <t>Generální oprava a barevné řešení fasády hřbitovní kaple v obci Proruby</t>
  </si>
  <si>
    <t>Novostavba objektu prodejny smíšeného zboží na pozemku 824/7,824/8 a 181 k.ú. Horní Radechová</t>
  </si>
  <si>
    <t>Výměna oken na Mateřské škole</t>
  </si>
  <si>
    <t>Umělý povrch víceúčelového hřiště</t>
  </si>
  <si>
    <t>Oprava plotu u hřbitova</t>
  </si>
  <si>
    <t>Oprava budovy Základní školy Žďárky</t>
  </si>
  <si>
    <t>Oprava hasičské nádrže</t>
  </si>
  <si>
    <t>Výměna svršku chodníkového tělesa Bezděkov - "Horní konec"</t>
  </si>
  <si>
    <t>Oprava části komunikace Na Bahnách a Na Kopci, Dolní Radechová</t>
  </si>
  <si>
    <t>Komplexní úprava prostranství v historické části obce</t>
  </si>
  <si>
    <t>Výsadba dřevin na pozemku pč. 71/1  Lhota p/Hořičkami</t>
  </si>
  <si>
    <t>Rekonstrukce místní komunikace v části obce Bělý</t>
  </si>
  <si>
    <t>Úprava veřejného prostranství na parcele 396/2 na katastrálním území Říkov</t>
  </si>
  <si>
    <t>Dopravní značení v obci Slatina nad Úpou a oprava místní komunikace ppč. 1843/3</t>
  </si>
  <si>
    <t>Komplexní úprava veřejných prostranství a místních komunikací</t>
  </si>
  <si>
    <t xml:space="preserve">Obnova mobiliáře a rekonstrukce dopravního značení v obcích mikroregionu </t>
  </si>
  <si>
    <t>Hezké prostředí propaguje Policko</t>
  </si>
  <si>
    <t>Vybavení veřejného prostranství vhodným mobiliářem</t>
  </si>
  <si>
    <t xml:space="preserve">Stabilita a rozvoj venkovského mikroregionu - Strategií a realizací rozvojových plánů míříme k udržitelnému rozvoji </t>
  </si>
  <si>
    <t>Zvýšení bezpečnosti silničního provozu na území svazku obcí Úpa</t>
  </si>
  <si>
    <t>Komunikace pro novou zástavbu RD, Horní Rybníky - Zábrodí</t>
  </si>
  <si>
    <t>výměna oken Obecního domu</t>
  </si>
  <si>
    <t>Výměna  vytápění a oken v MŠ Petrovice</t>
  </si>
  <si>
    <t>Přístavba sociálního zařízení u sportovního areálu ve Sloupně</t>
  </si>
  <si>
    <t xml:space="preserve">Místní komunikace Měník - sídliště u kostela </t>
  </si>
  <si>
    <t>Oprava místních chodníků a vjezdů</t>
  </si>
  <si>
    <t xml:space="preserve">Točna autobusů v obci Myštěves </t>
  </si>
  <si>
    <t>Oprava veřejného osvětlení v obci Janovice</t>
  </si>
  <si>
    <t>Infrastruktura - kanalizace pro RD</t>
  </si>
  <si>
    <t>Oprava povrchu místní komunikace do Slavětína</t>
  </si>
  <si>
    <t>Oprava veřejného osvětlení</t>
  </si>
  <si>
    <t>Kabelové a vrchní vedení veřejného osvětlení v obci Lhota</t>
  </si>
  <si>
    <t>Oprava povrchu kominkace v lokalitě Šonov pod pilou</t>
  </si>
  <si>
    <t>Zvýšení bezpečnosti dopravního provozu na území členských obcí DSO Region Novoměstsko</t>
  </si>
  <si>
    <t>oprava budovy obecního úřadu</t>
  </si>
  <si>
    <t>Rekonstrukce kulturního domu včetně obecního úřadu a místní knihovny</t>
  </si>
  <si>
    <t>Po místních komunikacích bezpečně</t>
  </si>
  <si>
    <t>Výměna autobusových zastávek na veřejném prostranství</t>
  </si>
  <si>
    <t>rekonstrukce a oprava místních komunikací a chodníku v obci Rašín</t>
  </si>
  <si>
    <t xml:space="preserve">Oprava chodníků Lískovice  a Tereziny Dary    </t>
  </si>
  <si>
    <t>Drobné opravy havarijního stavu obecních nemovitostí</t>
  </si>
  <si>
    <t>Vybavení veřejných prostranství Podchlumí mobiliářem a zelení 2008</t>
  </si>
  <si>
    <t>Výstavba víceúčelového hřiště</t>
  </si>
  <si>
    <t>Oprava havarijního stavu budovy Horecké školy</t>
  </si>
  <si>
    <t>Výměna oken a vchodových dveří</t>
  </si>
  <si>
    <t>Výměna oken Obecního domu ve Vrbici</t>
  </si>
  <si>
    <t>Rozšíření technické infrastruktury obce Borovnice</t>
  </si>
  <si>
    <t>Oprava místní komunikace v obci Krchleby - parc. č. 960/1</t>
  </si>
  <si>
    <t>Výstavba chodníku u silnice I/11 Lípa nad Orlicí</t>
  </si>
  <si>
    <t>Oprava chodníků v obci Nová Ves - I. etapa</t>
  </si>
  <si>
    <t>Úprava veřejných prostranství</t>
  </si>
  <si>
    <t>Vybudování asfaltového povrchu na místní komunikaci</t>
  </si>
  <si>
    <t>Udržitelný růst obcí mikroregionu Brodec</t>
  </si>
  <si>
    <r>
      <t xml:space="preserve">DSO </t>
    </r>
    <r>
      <rPr>
        <sz val="10"/>
        <rFont val="Arial"/>
        <family val="2"/>
      </rPr>
      <t>Orlice</t>
    </r>
  </si>
  <si>
    <t>Společný rozvoj obcí regionu Orlice</t>
  </si>
  <si>
    <t>Oprava a údržba cyklotras Poorlicko</t>
  </si>
  <si>
    <t>MAS „Nad Orlicí“, o.p.s.</t>
  </si>
  <si>
    <t>Stavební úpravy hřbitovní zdi - IV.etapa</t>
  </si>
  <si>
    <t>STAVEBNÍ ÚPRAVY ZDIVA A STŘECHY OBECNÍ HASIČSKÉ ZBROJNICE</t>
  </si>
  <si>
    <t>Výměna oken a venkovních dveří v budově Základní školy v Kosičkách</t>
  </si>
  <si>
    <t>Oprava požární nádrže na parcele 62</t>
  </si>
  <si>
    <t xml:space="preserve">Úprava a vybavení dětského hřiště </t>
  </si>
  <si>
    <t>Zastřešení venkovního schodiště budovy kabin</t>
  </si>
  <si>
    <t>Revitalizace vodní (požární) nádrže - místní část Krásnice, II.etapa</t>
  </si>
  <si>
    <t>Zdraví a pohyb do naší školky</t>
  </si>
  <si>
    <t>Výměna oken a podlahové krytiny na základní škole</t>
  </si>
  <si>
    <t>Oprava Mateřské školy Stračov</t>
  </si>
  <si>
    <t>Rekonstrukce budovy obecního  úřadu Urbanice včetně zateplení objektu</t>
  </si>
  <si>
    <t>Rekonstrukce zeleně u pomníku padlých na návsi v Blešně</t>
  </si>
  <si>
    <t>Oprava místní komunikace - 1.etapa - Dupačka -Vlkánov</t>
  </si>
  <si>
    <t>Komplexní úprava veřejného prostranství</t>
  </si>
  <si>
    <t>Oprava chodníků</t>
  </si>
  <si>
    <t>Obměna zeleně obecního parku na parcele číslo 1 a 2, oprava chodníků v obci</t>
  </si>
  <si>
    <t>Výstavba chodníku včetně odvodnění komunikace 32728 mezi obceni Chudeřice - Káranice</t>
  </si>
  <si>
    <t>Výstavba chodníků a místních komunikací</t>
  </si>
  <si>
    <t>Oprava a částečná výstavba místních komunikací 2008</t>
  </si>
  <si>
    <t>oprava stávajících chodníků v obci a dobudování nového chodníku na horním konci obce</t>
  </si>
  <si>
    <t>Oprava veřejného osvětlení 2008</t>
  </si>
  <si>
    <t>Oprava asfaltového povrchu části návse</t>
  </si>
  <si>
    <t>Výstavba veřejného osvětlení v Olešnici</t>
  </si>
  <si>
    <t>Rekonstrukce místní komunikace a chodníku v Převýšově</t>
  </si>
  <si>
    <t>Oprava místních komunikací a chodníků, obnova zeleně</t>
  </si>
  <si>
    <t>Rekonstrukce místní komunikace - III. Etapa</t>
  </si>
  <si>
    <t>Oprava chodníku u autobusové zastávky v Těchlovicích</t>
  </si>
  <si>
    <t>Vybudování autobusové zastávky a zpevnění jejího okolí v Popovicích</t>
  </si>
  <si>
    <t>Obnova veřejného osvětlení v obci Výrava a místní části Dolní Černilov</t>
  </si>
  <si>
    <t>Oprava místní komunikace v obci Vysoký Újezd</t>
  </si>
  <si>
    <t>Revitalizace území mikroregionu Urbanická brázda a rozvíjení partnerství</t>
  </si>
  <si>
    <t>Infrastruktura pro turistiku v Mikroregionu Nechanicko - II. etapa</t>
  </si>
  <si>
    <t>Dovybavení dětských hřišť a sportovišť Mikroregionu obcí Památkové zóny 1866</t>
  </si>
  <si>
    <t>Sportoviště a veřejná prostranství Třebechovicka</t>
  </si>
  <si>
    <t>Instalace ústředního vytápění v budově obecního úřadu</t>
  </si>
  <si>
    <t>Víceúčelové sportovní hřiště - hřiště na tenis</t>
  </si>
  <si>
    <t>Výměna dřevěných otvorových prvků obecní budovy- obecního úřadu a kulturního zařízení obce  Proruby</t>
  </si>
  <si>
    <t>Oprava části hráze požární nádrže</t>
  </si>
  <si>
    <t>Dostavba multifunkčního sportovního areálu</t>
  </si>
  <si>
    <t>Oprava stávajícího veřejného osvětlení v obci Hroška</t>
  </si>
  <si>
    <t xml:space="preserve">Oprava místní komunikace u Řehákových </t>
  </si>
  <si>
    <t>Odstranění havarijního stavu místních komunikací v obci Potštejn</t>
  </si>
  <si>
    <t>Oprava a rozšíření veřejného osvětlení v KÚ Malá Zdobnice</t>
  </si>
  <si>
    <t>Autobusové čekárny v obcích DSO</t>
  </si>
  <si>
    <t>DSO  Mikroregion Bělá</t>
  </si>
  <si>
    <t>Zvýšení kvality údržby veřejných prostranství - pořízení malé mechanizace</t>
  </si>
  <si>
    <t>Oprava kulturního domu</t>
  </si>
  <si>
    <t>Dokončení opravy elektroinstalace v budově ZŠ</t>
  </si>
  <si>
    <t>Oprava zdi u vodní nádrže AMAN ve Velkých Svatoňovicích</t>
  </si>
  <si>
    <t>výstavba dětského hřiště ve Vlčicích na p.p.č. 154/4</t>
  </si>
  <si>
    <t>Rekonstrukce chodníku a plotu mezi OÚ a HLF</t>
  </si>
  <si>
    <t>Oprava části místní komunikace p.p.č.1013/1 v kat.území Horní Olešnice</t>
  </si>
  <si>
    <t>I. etapa oprav místních komunikací - asfaltový povrch cest</t>
  </si>
  <si>
    <t>Oprava cyklotrasy KČT č.4087 v úseku lesní cesty K vápnu</t>
  </si>
  <si>
    <t>Oprava místních komunikací a výměna dopravního značení v obci Radvanice</t>
  </si>
  <si>
    <t>Oprava veřejného osvětlení v obci Suchovršice, etapa I. a II.</t>
  </si>
  <si>
    <t>Cyklotrasa "Staré Buky-Dolce" - I. etapa</t>
  </si>
  <si>
    <t>Doplnění infrastruktury značených cyklotras a reedice cykloturistické mapy Jestřebích hor</t>
  </si>
  <si>
    <t>Obnova cest mezi lidmi v Podkrkonoší</t>
  </si>
  <si>
    <t>Krakonošovo království - mediální a propagační kampaň 2008</t>
  </si>
  <si>
    <t>Marketing venkovské turistiky související s rozvojem venkova</t>
  </si>
  <si>
    <t>Rekonstrukce půdy obecního úřadu na zasedací místnost</t>
  </si>
  <si>
    <t>Výstavba dětského hřiště</t>
  </si>
  <si>
    <t>Výměna vrat u Hasičské zbrojnice v Rovni a oprava elektroinstalace v budově OÚ Mladějov</t>
  </si>
  <si>
    <t>Modernizace školy - centrální vytápění</t>
  </si>
  <si>
    <t>Oprava obecní stodoly u místní školy a obecního úřadu</t>
  </si>
  <si>
    <t>Základní a mateřská škola v Radimi - výměna oken a vchodových dveří</t>
  </si>
  <si>
    <t>Oprava havarijního stavu podsklepení kulturního domu v Údrnicích</t>
  </si>
  <si>
    <t>Oprava střechy hasičské zbrojnice v Semínově Lhotě</t>
  </si>
  <si>
    <t>Výměna oken a dveří Volanice 130</t>
  </si>
  <si>
    <t>Veřejný rozhlas</t>
  </si>
  <si>
    <t>Oprava objektů ve vlastnictví obce</t>
  </si>
  <si>
    <t>název projektu</t>
  </si>
  <si>
    <t>Oprava chodníků v Dětenicích</t>
  </si>
  <si>
    <t>Rekonstrukce veřejného osvětlení</t>
  </si>
  <si>
    <t>Oprava veřejného osvětlení v obci Holín, Horní Lochov, Prachov</t>
  </si>
  <si>
    <t>Komplexní úprava veřejného prostranství OÚ Kněžnice - zastávka ČD</t>
  </si>
  <si>
    <t>Instalace krytých autobusových zastávek v Libáni, Psinicích, Kozodírkách, Zlivi a Křešicích</t>
  </si>
  <si>
    <t>Výstavba veřejného osvětlení a místní komunikace</t>
  </si>
  <si>
    <t>Oprava místní komunikace od nádraží</t>
  </si>
  <si>
    <t>Veřejné osvětlení ve Střevači a Batíně</t>
  </si>
  <si>
    <t xml:space="preserve">Valdice - autobusové zastávky u silnice II/286  Jičín - Semily   </t>
  </si>
  <si>
    <t>výstavba nové komunikace  a inženýrských sítí</t>
  </si>
  <si>
    <t>Změna systému vytápění v kulturních objektech MR</t>
  </si>
  <si>
    <t>Úprava vzhledu obcí</t>
  </si>
  <si>
    <t>Kulturní rok 2008 na Rozhraní</t>
  </si>
  <si>
    <t>Zvýšení atraktivnosti MR Tábor - II. etapa</t>
  </si>
  <si>
    <t>Mikroregion Tábor</t>
  </si>
  <si>
    <t>Rekonastrukce hřbitova v Heřmánkovicích</t>
  </si>
  <si>
    <t>Nebyla podána žádná žádost o dotaci.</t>
  </si>
  <si>
    <t>DO Úpa</t>
  </si>
  <si>
    <t>audit 2006</t>
  </si>
  <si>
    <t>havarijni stav</t>
  </si>
  <si>
    <t>KHK pouze 1/2 obyv. DSO; většina projektu realizována v Sobotce - 2500 obyv.</t>
  </si>
  <si>
    <t xml:space="preserve"> </t>
  </si>
  <si>
    <t>Zlepšení dopravní bezpečnosti v  Mikroregionu Černilovsko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</si>
</sst>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8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0" fillId="0" borderId="1" xfId="0" applyNumberFormat="1" applyFont="1" applyFill="1" applyBorder="1" applyAlignment="1" applyProtection="1">
      <alignment horizontal="right" vertical="top"/>
      <protection locked="0"/>
    </xf>
    <xf numFmtId="4" fontId="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justify" vertical="center"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justify" vertical="center" wrapText="1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Border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justify" vertical="center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0" fontId="0" fillId="0" borderId="2" xfId="0" applyFont="1" applyBorder="1" applyAlignment="1">
      <alignment vertical="center"/>
    </xf>
    <xf numFmtId="0" fontId="2" fillId="0" borderId="6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6" xfId="0" applyFont="1" applyFill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zaklad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C22" sqref="C22"/>
    </sheetView>
  </sheetViews>
  <sheetFormatPr defaultColWidth="9.140625" defaultRowHeight="12.75"/>
  <cols>
    <col min="2" max="2" width="15.7109375" style="0" customWidth="1"/>
    <col min="3" max="3" width="15.7109375" style="29" customWidth="1"/>
    <col min="4" max="5" width="15.7109375" style="31" customWidth="1"/>
    <col min="6" max="6" width="13.28125" style="0" customWidth="1"/>
  </cols>
  <sheetData>
    <row r="2" ht="12.75">
      <c r="B2" s="18" t="s">
        <v>344</v>
      </c>
    </row>
    <row r="4" spans="2:5" s="28" customFormat="1" ht="38.25">
      <c r="B4" s="28" t="s">
        <v>303</v>
      </c>
      <c r="C4" s="28" t="s">
        <v>302</v>
      </c>
      <c r="D4" s="30" t="s">
        <v>340</v>
      </c>
      <c r="E4" s="30" t="s">
        <v>341</v>
      </c>
    </row>
    <row r="5" spans="2:5" ht="12.75">
      <c r="B5" s="29">
        <v>1</v>
      </c>
      <c r="C5" s="29">
        <v>106</v>
      </c>
      <c r="D5" s="31">
        <v>75207076.14</v>
      </c>
      <c r="E5" s="31">
        <v>31537087.5</v>
      </c>
    </row>
    <row r="6" spans="2:5" ht="12.75">
      <c r="B6" s="29">
        <v>2</v>
      </c>
      <c r="C6" s="29">
        <v>143</v>
      </c>
      <c r="D6" s="31">
        <v>105524018.77</v>
      </c>
      <c r="E6" s="31">
        <v>50667266.89</v>
      </c>
    </row>
    <row r="7" spans="2:5" ht="12.75">
      <c r="B7" s="29">
        <v>3</v>
      </c>
      <c r="C7" s="29">
        <v>30</v>
      </c>
      <c r="D7" s="31">
        <v>26270480</v>
      </c>
      <c r="E7" s="31">
        <v>18012080</v>
      </c>
    </row>
    <row r="8" spans="2:5" ht="12.75">
      <c r="B8" s="29">
        <v>4</v>
      </c>
      <c r="C8" s="29">
        <v>57</v>
      </c>
      <c r="D8" s="31">
        <v>11514132.35</v>
      </c>
      <c r="E8" s="31">
        <v>7526689.41</v>
      </c>
    </row>
    <row r="9" spans="2:5" ht="12.75">
      <c r="B9" s="29">
        <v>5</v>
      </c>
      <c r="C9" s="29">
        <v>17</v>
      </c>
      <c r="D9" s="31">
        <v>8325264</v>
      </c>
      <c r="E9" s="31">
        <v>7380337</v>
      </c>
    </row>
    <row r="10" spans="2:5" ht="13.5" customHeight="1">
      <c r="B10" s="29">
        <v>6</v>
      </c>
      <c r="C10" s="29">
        <v>0</v>
      </c>
      <c r="D10" s="31">
        <v>0</v>
      </c>
      <c r="E10" s="31">
        <v>0</v>
      </c>
    </row>
    <row r="11" spans="2:5" s="18" customFormat="1" ht="12.75">
      <c r="B11" s="32" t="s">
        <v>296</v>
      </c>
      <c r="C11" s="32">
        <f>SUM(C5:C10)</f>
        <v>353</v>
      </c>
      <c r="D11" s="33">
        <f>SUM(D5:D10)</f>
        <v>226840971.26</v>
      </c>
      <c r="E11" s="33">
        <f>SUM(E5:E10)</f>
        <v>115123460.8</v>
      </c>
    </row>
    <row r="13" spans="2:5" s="18" customFormat="1" ht="12.75">
      <c r="B13" s="18" t="s">
        <v>342</v>
      </c>
      <c r="C13" s="32"/>
      <c r="D13" s="39"/>
      <c r="E13" s="39"/>
    </row>
    <row r="15" spans="2:6" ht="38.25">
      <c r="B15" s="28" t="s">
        <v>303</v>
      </c>
      <c r="C15" s="28" t="s">
        <v>322</v>
      </c>
      <c r="D15" s="30" t="s">
        <v>339</v>
      </c>
      <c r="E15" s="30" t="s">
        <v>327</v>
      </c>
      <c r="F15" s="30"/>
    </row>
    <row r="16" spans="2:6" ht="12.75">
      <c r="B16" s="29">
        <v>1</v>
      </c>
      <c r="C16" s="29">
        <v>64</v>
      </c>
      <c r="D16" s="31">
        <v>34665292</v>
      </c>
      <c r="E16" s="31">
        <v>9425000</v>
      </c>
      <c r="F16" s="31"/>
    </row>
    <row r="17" spans="2:6" ht="12.75">
      <c r="B17" s="29">
        <v>2</v>
      </c>
      <c r="C17" s="29">
        <v>82</v>
      </c>
      <c r="D17" s="31">
        <v>53513700.4</v>
      </c>
      <c r="E17" s="31">
        <v>14821000</v>
      </c>
      <c r="F17" s="31"/>
    </row>
    <row r="18" spans="2:6" ht="12.75">
      <c r="B18" s="29">
        <v>3</v>
      </c>
      <c r="C18" s="29">
        <v>30</v>
      </c>
      <c r="D18" s="31">
        <v>26270480</v>
      </c>
      <c r="E18" s="31">
        <v>8772000</v>
      </c>
      <c r="F18" s="31"/>
    </row>
    <row r="19" spans="2:6" ht="12.75">
      <c r="B19" s="29">
        <v>4</v>
      </c>
      <c r="C19" s="29">
        <v>54</v>
      </c>
      <c r="D19" s="31">
        <v>11019062.75</v>
      </c>
      <c r="E19" s="31">
        <v>4481000</v>
      </c>
      <c r="F19" s="31"/>
    </row>
    <row r="20" spans="2:6" ht="12.75">
      <c r="B20" s="29">
        <v>5</v>
      </c>
      <c r="C20" s="29">
        <v>17</v>
      </c>
      <c r="D20" s="31">
        <v>8325264</v>
      </c>
      <c r="E20" s="31">
        <v>2800000</v>
      </c>
      <c r="F20" s="31"/>
    </row>
    <row r="21" spans="2:6" ht="12.75">
      <c r="B21" s="29">
        <v>6</v>
      </c>
      <c r="C21" s="29">
        <v>0</v>
      </c>
      <c r="D21" s="31">
        <v>0</v>
      </c>
      <c r="E21" s="31">
        <v>0</v>
      </c>
      <c r="F21" s="31"/>
    </row>
    <row r="22" spans="2:6" ht="12.75">
      <c r="B22" s="32" t="s">
        <v>296</v>
      </c>
      <c r="C22" s="32">
        <f>SUM(C16:C21)</f>
        <v>247</v>
      </c>
      <c r="D22" s="39">
        <f>SUM(D16:D21)</f>
        <v>133793799.15</v>
      </c>
      <c r="E22" s="39">
        <f>SUM(E16:E21)</f>
        <v>40299000</v>
      </c>
      <c r="F22" s="3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3"/>
  <sheetViews>
    <sheetView workbookViewId="0" topLeftCell="A1">
      <pane ySplit="4" topLeftCell="BM5" activePane="bottomLeft" state="frozen"/>
      <selection pane="topLeft" activeCell="A1" sqref="A1"/>
      <selection pane="bottomLeft" activeCell="A4" sqref="A4:K4"/>
    </sheetView>
  </sheetViews>
  <sheetFormatPr defaultColWidth="9.140625" defaultRowHeight="12.75"/>
  <cols>
    <col min="1" max="1" width="5.57421875" style="2" customWidth="1"/>
    <col min="2" max="2" width="13.28125" style="5" customWidth="1"/>
    <col min="3" max="3" width="9.57421875" style="5" customWidth="1"/>
    <col min="4" max="4" width="15.00390625" style="5" customWidth="1"/>
    <col min="5" max="5" width="27.28125" style="5" customWidth="1"/>
    <col min="6" max="6" width="13.00390625" style="22" customWidth="1"/>
    <col min="7" max="7" width="13.421875" style="22" customWidth="1"/>
    <col min="8" max="8" width="8.8515625" style="3" customWidth="1"/>
    <col min="9" max="9" width="9.57421875" style="32" customWidth="1"/>
    <col min="10" max="10" width="11.421875" style="35" customWidth="1"/>
    <col min="11" max="11" width="13.28125" style="0" customWidth="1"/>
  </cols>
  <sheetData>
    <row r="2" spans="2:3" ht="12.75">
      <c r="B2" s="24" t="s">
        <v>299</v>
      </c>
      <c r="C2" s="24"/>
    </row>
    <row r="3" ht="13.5" thickBot="1"/>
    <row r="4" spans="1:11" s="34" customFormat="1" ht="24.75" thickBot="1">
      <c r="A4" s="118"/>
      <c r="B4" s="119" t="s">
        <v>324</v>
      </c>
      <c r="C4" s="119" t="s">
        <v>348</v>
      </c>
      <c r="D4" s="119" t="s">
        <v>294</v>
      </c>
      <c r="E4" s="119" t="s">
        <v>523</v>
      </c>
      <c r="F4" s="120" t="s">
        <v>325</v>
      </c>
      <c r="G4" s="120" t="s">
        <v>326</v>
      </c>
      <c r="H4" s="119" t="s">
        <v>332</v>
      </c>
      <c r="I4" s="119" t="s">
        <v>323</v>
      </c>
      <c r="J4" s="121" t="s">
        <v>327</v>
      </c>
      <c r="K4" s="122" t="s">
        <v>295</v>
      </c>
    </row>
    <row r="5" spans="1:11" s="13" customFormat="1" ht="24.75" customHeight="1">
      <c r="A5" s="123">
        <f>A4+1</f>
        <v>1</v>
      </c>
      <c r="B5" s="124" t="s">
        <v>201</v>
      </c>
      <c r="C5" s="125">
        <v>45978484</v>
      </c>
      <c r="D5" s="126" t="s">
        <v>230</v>
      </c>
      <c r="E5" s="127" t="s">
        <v>415</v>
      </c>
      <c r="F5" s="115">
        <v>450000</v>
      </c>
      <c r="G5" s="115">
        <v>225000</v>
      </c>
      <c r="H5" s="111" t="s">
        <v>44</v>
      </c>
      <c r="I5" s="128">
        <v>40</v>
      </c>
      <c r="J5" s="129">
        <v>112000</v>
      </c>
      <c r="K5" s="130"/>
    </row>
    <row r="6" spans="1:11" s="13" customFormat="1" ht="24.75" customHeight="1">
      <c r="A6" s="71">
        <f aca="true" t="shared" si="0" ref="A6:A64">A5+1</f>
        <v>2</v>
      </c>
      <c r="B6" s="72" t="s">
        <v>180</v>
      </c>
      <c r="C6" s="86">
        <v>274691</v>
      </c>
      <c r="D6" s="78" t="s">
        <v>235</v>
      </c>
      <c r="E6" s="72" t="s">
        <v>485</v>
      </c>
      <c r="F6" s="57">
        <v>728399</v>
      </c>
      <c r="G6" s="57">
        <v>358399</v>
      </c>
      <c r="H6" s="46" t="s">
        <v>43</v>
      </c>
      <c r="I6" s="75">
        <v>45</v>
      </c>
      <c r="J6" s="76">
        <v>215000</v>
      </c>
      <c r="K6" s="77"/>
    </row>
    <row r="7" spans="1:11" s="13" customFormat="1" ht="24.75" customHeight="1">
      <c r="A7" s="71">
        <f t="shared" si="0"/>
        <v>3</v>
      </c>
      <c r="B7" s="72" t="s">
        <v>103</v>
      </c>
      <c r="C7" s="86">
        <v>578215</v>
      </c>
      <c r="D7" s="78" t="s">
        <v>228</v>
      </c>
      <c r="E7" s="72" t="s">
        <v>428</v>
      </c>
      <c r="F7" s="57">
        <v>200000</v>
      </c>
      <c r="G7" s="57">
        <v>100000</v>
      </c>
      <c r="H7" s="46" t="s">
        <v>44</v>
      </c>
      <c r="I7" s="75">
        <v>35</v>
      </c>
      <c r="J7" s="76">
        <v>50000</v>
      </c>
      <c r="K7" s="77"/>
    </row>
    <row r="8" spans="1:11" s="13" customFormat="1" ht="24.75" customHeight="1">
      <c r="A8" s="71">
        <f t="shared" si="0"/>
        <v>4</v>
      </c>
      <c r="B8" s="72" t="s">
        <v>104</v>
      </c>
      <c r="C8" s="86">
        <v>271357</v>
      </c>
      <c r="D8" s="78" t="s">
        <v>228</v>
      </c>
      <c r="E8" s="72" t="s">
        <v>434</v>
      </c>
      <c r="F8" s="57">
        <v>417400</v>
      </c>
      <c r="G8" s="57">
        <v>208700</v>
      </c>
      <c r="H8" s="46" t="s">
        <v>44</v>
      </c>
      <c r="I8" s="75">
        <v>35</v>
      </c>
      <c r="J8" s="76">
        <v>93000</v>
      </c>
      <c r="K8" s="79" t="s">
        <v>304</v>
      </c>
    </row>
    <row r="9" spans="1:11" s="13" customFormat="1" ht="24.75" customHeight="1">
      <c r="A9" s="71">
        <f t="shared" si="0"/>
        <v>5</v>
      </c>
      <c r="B9" s="72" t="s">
        <v>222</v>
      </c>
      <c r="C9" s="86">
        <v>580210</v>
      </c>
      <c r="D9" s="56" t="s">
        <v>231</v>
      </c>
      <c r="E9" s="43" t="s">
        <v>387</v>
      </c>
      <c r="F9" s="57">
        <v>2000000</v>
      </c>
      <c r="G9" s="57">
        <v>1000000</v>
      </c>
      <c r="H9" s="46" t="s">
        <v>44</v>
      </c>
      <c r="I9" s="75">
        <v>40</v>
      </c>
      <c r="J9" s="76">
        <v>500000</v>
      </c>
      <c r="K9" s="77"/>
    </row>
    <row r="10" spans="1:11" s="13" customFormat="1" ht="24.75" customHeight="1">
      <c r="A10" s="71">
        <f t="shared" si="0"/>
        <v>6</v>
      </c>
      <c r="B10" s="72" t="s">
        <v>0</v>
      </c>
      <c r="C10" s="86">
        <v>578231</v>
      </c>
      <c r="D10" s="56" t="s">
        <v>226</v>
      </c>
      <c r="E10" s="43" t="s">
        <v>512</v>
      </c>
      <c r="F10" s="57">
        <v>600000</v>
      </c>
      <c r="G10" s="57">
        <v>300000</v>
      </c>
      <c r="H10" s="46" t="s">
        <v>43</v>
      </c>
      <c r="I10" s="75">
        <v>45</v>
      </c>
      <c r="J10" s="76">
        <v>180000</v>
      </c>
      <c r="K10" s="77"/>
    </row>
    <row r="11" spans="1:11" s="13" customFormat="1" ht="24.75" customHeight="1">
      <c r="A11" s="71">
        <f t="shared" si="0"/>
        <v>7</v>
      </c>
      <c r="B11" s="72" t="s">
        <v>77</v>
      </c>
      <c r="C11" s="86">
        <v>654001</v>
      </c>
      <c r="D11" s="78" t="s">
        <v>227</v>
      </c>
      <c r="E11" s="72" t="s">
        <v>394</v>
      </c>
      <c r="F11" s="57">
        <v>404000</v>
      </c>
      <c r="G11" s="57">
        <v>197000</v>
      </c>
      <c r="H11" s="46" t="s">
        <v>44</v>
      </c>
      <c r="I11" s="75">
        <v>35</v>
      </c>
      <c r="J11" s="76">
        <v>88000</v>
      </c>
      <c r="K11" s="77"/>
    </row>
    <row r="12" spans="1:11" s="13" customFormat="1" ht="24.75" customHeight="1">
      <c r="A12" s="71">
        <f t="shared" si="0"/>
        <v>8</v>
      </c>
      <c r="B12" s="72" t="s">
        <v>1</v>
      </c>
      <c r="C12" s="86">
        <v>578266</v>
      </c>
      <c r="D12" s="56" t="s">
        <v>226</v>
      </c>
      <c r="E12" s="43" t="s">
        <v>513</v>
      </c>
      <c r="F12" s="57">
        <v>100000</v>
      </c>
      <c r="G12" s="57">
        <v>50000</v>
      </c>
      <c r="H12" s="46" t="s">
        <v>44</v>
      </c>
      <c r="I12" s="75">
        <v>35</v>
      </c>
      <c r="J12" s="76">
        <v>50000</v>
      </c>
      <c r="K12" s="77"/>
    </row>
    <row r="13" spans="1:11" s="13" customFormat="1" ht="24.75" customHeight="1">
      <c r="A13" s="71">
        <f t="shared" si="0"/>
        <v>9</v>
      </c>
      <c r="B13" s="72" t="s">
        <v>106</v>
      </c>
      <c r="C13" s="86">
        <v>271489</v>
      </c>
      <c r="D13" s="78" t="s">
        <v>228</v>
      </c>
      <c r="E13" s="72" t="s">
        <v>429</v>
      </c>
      <c r="F13" s="57">
        <v>900000</v>
      </c>
      <c r="G13" s="57">
        <v>450000</v>
      </c>
      <c r="H13" s="46" t="s">
        <v>44</v>
      </c>
      <c r="I13" s="75">
        <v>35</v>
      </c>
      <c r="J13" s="76">
        <v>202000</v>
      </c>
      <c r="K13" s="55"/>
    </row>
    <row r="14" spans="1:11" s="13" customFormat="1" ht="24.75" customHeight="1">
      <c r="A14" s="71">
        <f t="shared" si="0"/>
        <v>10</v>
      </c>
      <c r="B14" s="72" t="s">
        <v>223</v>
      </c>
      <c r="C14" s="86">
        <v>277801</v>
      </c>
      <c r="D14" s="56" t="s">
        <v>231</v>
      </c>
      <c r="E14" s="43" t="s">
        <v>388</v>
      </c>
      <c r="F14" s="57">
        <v>485937</v>
      </c>
      <c r="G14" s="57">
        <v>242968</v>
      </c>
      <c r="H14" s="46" t="s">
        <v>44</v>
      </c>
      <c r="I14" s="75">
        <v>35</v>
      </c>
      <c r="J14" s="76">
        <v>109000</v>
      </c>
      <c r="K14" s="79" t="s">
        <v>304</v>
      </c>
    </row>
    <row r="15" spans="1:11" s="13" customFormat="1" ht="24.75" customHeight="1">
      <c r="A15" s="71">
        <f t="shared" si="0"/>
        <v>11</v>
      </c>
      <c r="B15" s="72" t="s">
        <v>283</v>
      </c>
      <c r="C15" s="86">
        <v>653594</v>
      </c>
      <c r="D15" s="56" t="s">
        <v>292</v>
      </c>
      <c r="E15" s="43" t="s">
        <v>372</v>
      </c>
      <c r="F15" s="57">
        <v>500000</v>
      </c>
      <c r="G15" s="57">
        <v>250000</v>
      </c>
      <c r="H15" s="46" t="s">
        <v>44</v>
      </c>
      <c r="I15" s="75">
        <v>35</v>
      </c>
      <c r="J15" s="76">
        <v>112000</v>
      </c>
      <c r="K15" s="77"/>
    </row>
    <row r="16" spans="1:11" s="13" customFormat="1" ht="24.75" customHeight="1">
      <c r="A16" s="71">
        <f t="shared" si="0"/>
        <v>12</v>
      </c>
      <c r="B16" s="72" t="s">
        <v>284</v>
      </c>
      <c r="C16" s="86">
        <v>653616</v>
      </c>
      <c r="D16" s="56" t="s">
        <v>292</v>
      </c>
      <c r="E16" s="43" t="s">
        <v>539</v>
      </c>
      <c r="F16" s="57">
        <v>479000</v>
      </c>
      <c r="G16" s="57">
        <v>229000</v>
      </c>
      <c r="H16" s="46" t="s">
        <v>44</v>
      </c>
      <c r="I16" s="75">
        <v>40</v>
      </c>
      <c r="J16" s="76">
        <v>114000</v>
      </c>
      <c r="K16" s="79" t="s">
        <v>304</v>
      </c>
    </row>
    <row r="17" spans="1:11" s="13" customFormat="1" ht="24.75" customHeight="1">
      <c r="A17" s="71">
        <f t="shared" si="0"/>
        <v>13</v>
      </c>
      <c r="B17" s="72" t="s">
        <v>261</v>
      </c>
      <c r="C17" s="86">
        <v>580783</v>
      </c>
      <c r="D17" s="56" t="s">
        <v>264</v>
      </c>
      <c r="E17" s="43" t="s">
        <v>365</v>
      </c>
      <c r="F17" s="57">
        <v>250000</v>
      </c>
      <c r="G17" s="57">
        <v>125000</v>
      </c>
      <c r="H17" s="46" t="s">
        <v>43</v>
      </c>
      <c r="I17" s="75">
        <v>35</v>
      </c>
      <c r="J17" s="76">
        <v>56000</v>
      </c>
      <c r="K17" s="77"/>
    </row>
    <row r="18" spans="1:11" s="13" customFormat="1" ht="24.75" customHeight="1">
      <c r="A18" s="71">
        <f t="shared" si="0"/>
        <v>14</v>
      </c>
      <c r="B18" s="72" t="s">
        <v>78</v>
      </c>
      <c r="C18" s="86">
        <v>272663</v>
      </c>
      <c r="D18" s="78" t="s">
        <v>227</v>
      </c>
      <c r="E18" s="72" t="s">
        <v>395</v>
      </c>
      <c r="F18" s="57">
        <v>1790000</v>
      </c>
      <c r="G18" s="57">
        <v>895000</v>
      </c>
      <c r="H18" s="46" t="s">
        <v>42</v>
      </c>
      <c r="I18" s="75">
        <v>50</v>
      </c>
      <c r="J18" s="76">
        <v>626000</v>
      </c>
      <c r="K18" s="77"/>
    </row>
    <row r="19" spans="1:11" s="13" customFormat="1" ht="24.75" customHeight="1">
      <c r="A19" s="71">
        <f t="shared" si="0"/>
        <v>15</v>
      </c>
      <c r="B19" s="72" t="s">
        <v>306</v>
      </c>
      <c r="C19" s="86">
        <v>579271</v>
      </c>
      <c r="D19" s="73" t="s">
        <v>234</v>
      </c>
      <c r="E19" s="74" t="s">
        <v>436</v>
      </c>
      <c r="F19" s="57">
        <v>900000</v>
      </c>
      <c r="G19" s="57">
        <v>450000</v>
      </c>
      <c r="H19" s="46" t="s">
        <v>43</v>
      </c>
      <c r="I19" s="75">
        <v>40</v>
      </c>
      <c r="J19" s="76">
        <v>225000</v>
      </c>
      <c r="K19" s="77"/>
    </row>
    <row r="20" spans="1:11" s="13" customFormat="1" ht="24.75" customHeight="1">
      <c r="A20" s="71">
        <f t="shared" si="0"/>
        <v>16</v>
      </c>
      <c r="B20" s="72" t="s">
        <v>220</v>
      </c>
      <c r="C20" s="86">
        <v>277932</v>
      </c>
      <c r="D20" s="56" t="s">
        <v>231</v>
      </c>
      <c r="E20" s="43" t="s">
        <v>389</v>
      </c>
      <c r="F20" s="57">
        <v>205000</v>
      </c>
      <c r="G20" s="57">
        <v>100000</v>
      </c>
      <c r="H20" s="46" t="s">
        <v>44</v>
      </c>
      <c r="I20" s="75">
        <v>35</v>
      </c>
      <c r="J20" s="76">
        <v>50000</v>
      </c>
      <c r="K20" s="77"/>
    </row>
    <row r="21" spans="1:11" s="13" customFormat="1" ht="24.75" customHeight="1">
      <c r="A21" s="71">
        <f t="shared" si="0"/>
        <v>17</v>
      </c>
      <c r="B21" s="72" t="s">
        <v>273</v>
      </c>
      <c r="C21" s="86">
        <v>272736</v>
      </c>
      <c r="D21" s="56" t="s">
        <v>272</v>
      </c>
      <c r="E21" s="43" t="s">
        <v>375</v>
      </c>
      <c r="F21" s="57">
        <v>1197140</v>
      </c>
      <c r="G21" s="57">
        <v>598000</v>
      </c>
      <c r="H21" s="46" t="s">
        <v>44</v>
      </c>
      <c r="I21" s="75">
        <v>35</v>
      </c>
      <c r="J21" s="76">
        <v>269000</v>
      </c>
      <c r="K21" s="77"/>
    </row>
    <row r="22" spans="1:11" s="13" customFormat="1" ht="24.75" customHeight="1">
      <c r="A22" s="71">
        <f t="shared" si="0"/>
        <v>18</v>
      </c>
      <c r="B22" s="72" t="s">
        <v>123</v>
      </c>
      <c r="C22" s="86">
        <v>653454</v>
      </c>
      <c r="D22" s="56" t="s">
        <v>229</v>
      </c>
      <c r="E22" s="43" t="s">
        <v>451</v>
      </c>
      <c r="F22" s="57">
        <v>379782</v>
      </c>
      <c r="G22" s="57">
        <v>189891</v>
      </c>
      <c r="H22" s="46" t="s">
        <v>44</v>
      </c>
      <c r="I22" s="75">
        <v>35</v>
      </c>
      <c r="J22" s="76">
        <v>85000</v>
      </c>
      <c r="K22" s="77"/>
    </row>
    <row r="23" spans="1:11" s="13" customFormat="1" ht="24.75" customHeight="1">
      <c r="A23" s="71">
        <f t="shared" si="0"/>
        <v>19</v>
      </c>
      <c r="B23" s="72" t="s">
        <v>124</v>
      </c>
      <c r="C23" s="86">
        <v>268917</v>
      </c>
      <c r="D23" s="56" t="s">
        <v>229</v>
      </c>
      <c r="E23" s="43" t="s">
        <v>452</v>
      </c>
      <c r="F23" s="57">
        <v>195000</v>
      </c>
      <c r="G23" s="57">
        <v>97500</v>
      </c>
      <c r="H23" s="46" t="s">
        <v>44</v>
      </c>
      <c r="I23" s="75">
        <v>40</v>
      </c>
      <c r="J23" s="76">
        <v>50000</v>
      </c>
      <c r="K23" s="77"/>
    </row>
    <row r="24" spans="1:11" s="13" customFormat="1" ht="24.75" customHeight="1">
      <c r="A24" s="71">
        <f t="shared" si="0"/>
        <v>20</v>
      </c>
      <c r="B24" s="72" t="s">
        <v>126</v>
      </c>
      <c r="C24" s="86">
        <v>268941</v>
      </c>
      <c r="D24" s="56" t="s">
        <v>229</v>
      </c>
      <c r="E24" s="43" t="s">
        <v>453</v>
      </c>
      <c r="F24" s="57">
        <v>700000</v>
      </c>
      <c r="G24" s="57">
        <v>350000</v>
      </c>
      <c r="H24" s="46" t="s">
        <v>44</v>
      </c>
      <c r="I24" s="75">
        <v>50</v>
      </c>
      <c r="J24" s="76">
        <v>245000</v>
      </c>
      <c r="K24" s="77"/>
    </row>
    <row r="25" spans="1:11" s="13" customFormat="1" ht="24.75" customHeight="1">
      <c r="A25" s="71">
        <f t="shared" si="0"/>
        <v>21</v>
      </c>
      <c r="B25" s="72" t="s">
        <v>308</v>
      </c>
      <c r="C25" s="86">
        <v>274984</v>
      </c>
      <c r="D25" s="73" t="s">
        <v>234</v>
      </c>
      <c r="E25" s="74" t="s">
        <v>437</v>
      </c>
      <c r="F25" s="57">
        <v>485000</v>
      </c>
      <c r="G25" s="57">
        <v>242015</v>
      </c>
      <c r="H25" s="46" t="s">
        <v>44</v>
      </c>
      <c r="I25" s="75">
        <v>50</v>
      </c>
      <c r="J25" s="76">
        <v>169000</v>
      </c>
      <c r="K25" s="77"/>
    </row>
    <row r="26" spans="1:11" s="13" customFormat="1" ht="24.75" customHeight="1">
      <c r="A26" s="71">
        <f t="shared" si="0"/>
        <v>22</v>
      </c>
      <c r="B26" s="72" t="s">
        <v>243</v>
      </c>
      <c r="C26" s="86">
        <v>274992</v>
      </c>
      <c r="D26" s="56" t="s">
        <v>256</v>
      </c>
      <c r="E26" s="43" t="s">
        <v>379</v>
      </c>
      <c r="F26" s="57">
        <v>380000</v>
      </c>
      <c r="G26" s="57">
        <v>190000</v>
      </c>
      <c r="H26" s="46" t="s">
        <v>43</v>
      </c>
      <c r="I26" s="75">
        <v>40</v>
      </c>
      <c r="J26" s="76">
        <v>95000</v>
      </c>
      <c r="K26" s="77"/>
    </row>
    <row r="27" spans="1:11" s="13" customFormat="1" ht="24.75" customHeight="1">
      <c r="A27" s="71">
        <f t="shared" si="0"/>
        <v>23</v>
      </c>
      <c r="B27" s="72" t="s">
        <v>79</v>
      </c>
      <c r="C27" s="86">
        <v>273147</v>
      </c>
      <c r="D27" s="78" t="s">
        <v>227</v>
      </c>
      <c r="E27" s="72" t="s">
        <v>396</v>
      </c>
      <c r="F27" s="57">
        <v>700000</v>
      </c>
      <c r="G27" s="57">
        <v>350000</v>
      </c>
      <c r="H27" s="46" t="s">
        <v>44</v>
      </c>
      <c r="I27" s="75">
        <v>45</v>
      </c>
      <c r="J27" s="76">
        <v>210000</v>
      </c>
      <c r="K27" s="77"/>
    </row>
    <row r="28" spans="1:11" s="13" customFormat="1" ht="24.75" customHeight="1">
      <c r="A28" s="71">
        <f t="shared" si="0"/>
        <v>24</v>
      </c>
      <c r="B28" s="72" t="s">
        <v>285</v>
      </c>
      <c r="C28" s="86">
        <v>653608</v>
      </c>
      <c r="D28" s="56" t="s">
        <v>292</v>
      </c>
      <c r="E28" s="43" t="s">
        <v>373</v>
      </c>
      <c r="F28" s="57">
        <v>303000</v>
      </c>
      <c r="G28" s="57">
        <v>150950</v>
      </c>
      <c r="H28" s="46" t="s">
        <v>43</v>
      </c>
      <c r="I28" s="75">
        <v>40</v>
      </c>
      <c r="J28" s="76">
        <v>75000</v>
      </c>
      <c r="K28" s="77"/>
    </row>
    <row r="29" spans="1:11" s="13" customFormat="1" ht="24.75" customHeight="1">
      <c r="A29" s="71">
        <f t="shared" si="0"/>
        <v>25</v>
      </c>
      <c r="B29" s="72" t="s">
        <v>263</v>
      </c>
      <c r="C29" s="86">
        <v>278041</v>
      </c>
      <c r="D29" s="56" t="s">
        <v>264</v>
      </c>
      <c r="E29" s="43" t="s">
        <v>366</v>
      </c>
      <c r="F29" s="57">
        <v>690000</v>
      </c>
      <c r="G29" s="57">
        <v>345000</v>
      </c>
      <c r="H29" s="46" t="s">
        <v>43</v>
      </c>
      <c r="I29" s="75">
        <v>35</v>
      </c>
      <c r="J29" s="76">
        <v>155000</v>
      </c>
      <c r="K29" s="77"/>
    </row>
    <row r="30" spans="1:11" s="13" customFormat="1" ht="24.75" customHeight="1">
      <c r="A30" s="71">
        <f t="shared" si="0"/>
        <v>26</v>
      </c>
      <c r="B30" s="72" t="s">
        <v>58</v>
      </c>
      <c r="C30" s="86">
        <v>278084</v>
      </c>
      <c r="D30" s="78" t="s">
        <v>233</v>
      </c>
      <c r="E30" s="72" t="s">
        <v>497</v>
      </c>
      <c r="F30" s="57">
        <v>488000</v>
      </c>
      <c r="G30" s="57">
        <v>244000</v>
      </c>
      <c r="H30" s="46" t="s">
        <v>44</v>
      </c>
      <c r="I30" s="75">
        <v>40</v>
      </c>
      <c r="J30" s="76">
        <v>122000</v>
      </c>
      <c r="K30" s="77"/>
    </row>
    <row r="31" spans="1:11" s="13" customFormat="1" ht="24.75" customHeight="1">
      <c r="A31" s="71">
        <f t="shared" si="0"/>
        <v>27</v>
      </c>
      <c r="B31" s="72" t="s">
        <v>129</v>
      </c>
      <c r="C31" s="86">
        <v>45978131</v>
      </c>
      <c r="D31" s="56" t="s">
        <v>229</v>
      </c>
      <c r="E31" s="43" t="s">
        <v>454</v>
      </c>
      <c r="F31" s="57">
        <v>975000</v>
      </c>
      <c r="G31" s="57">
        <v>487000</v>
      </c>
      <c r="H31" s="46" t="s">
        <v>44</v>
      </c>
      <c r="I31" s="75">
        <v>40</v>
      </c>
      <c r="J31" s="76">
        <v>243000</v>
      </c>
      <c r="K31" s="77"/>
    </row>
    <row r="32" spans="1:11" s="13" customFormat="1" ht="24.75" customHeight="1">
      <c r="A32" s="71">
        <f t="shared" si="0"/>
        <v>28</v>
      </c>
      <c r="B32" s="72" t="s">
        <v>184</v>
      </c>
      <c r="C32" s="86">
        <v>579301</v>
      </c>
      <c r="D32" s="78" t="s">
        <v>235</v>
      </c>
      <c r="E32" s="72" t="s">
        <v>486</v>
      </c>
      <c r="F32" s="57">
        <v>950000</v>
      </c>
      <c r="G32" s="57">
        <v>475000</v>
      </c>
      <c r="H32" s="46" t="s">
        <v>43</v>
      </c>
      <c r="I32" s="75">
        <v>40</v>
      </c>
      <c r="J32" s="76">
        <v>237000</v>
      </c>
      <c r="K32" s="77"/>
    </row>
    <row r="33" spans="1:11" s="13" customFormat="1" ht="24.75" customHeight="1">
      <c r="A33" s="71">
        <f t="shared" si="0"/>
        <v>29</v>
      </c>
      <c r="B33" s="72" t="s">
        <v>59</v>
      </c>
      <c r="C33" s="86">
        <v>278114</v>
      </c>
      <c r="D33" s="78" t="s">
        <v>233</v>
      </c>
      <c r="E33" s="72" t="s">
        <v>498</v>
      </c>
      <c r="F33" s="57">
        <v>402220</v>
      </c>
      <c r="G33" s="57">
        <v>201110</v>
      </c>
      <c r="H33" s="46" t="s">
        <v>44</v>
      </c>
      <c r="I33" s="75">
        <v>35</v>
      </c>
      <c r="J33" s="76">
        <v>90000</v>
      </c>
      <c r="K33" s="77"/>
    </row>
    <row r="34" spans="1:11" s="13" customFormat="1" ht="24.75" customHeight="1">
      <c r="A34" s="71">
        <f t="shared" si="0"/>
        <v>30</v>
      </c>
      <c r="B34" s="72" t="s">
        <v>80</v>
      </c>
      <c r="C34" s="86">
        <v>272833</v>
      </c>
      <c r="D34" s="78" t="s">
        <v>227</v>
      </c>
      <c r="E34" s="72" t="s">
        <v>397</v>
      </c>
      <c r="F34" s="57">
        <v>430000</v>
      </c>
      <c r="G34" s="57">
        <v>215000</v>
      </c>
      <c r="H34" s="46" t="s">
        <v>42</v>
      </c>
      <c r="I34" s="75">
        <v>50</v>
      </c>
      <c r="J34" s="76">
        <v>150000</v>
      </c>
      <c r="K34" s="77"/>
    </row>
    <row r="35" spans="1:11" s="13" customFormat="1" ht="24.75" customHeight="1">
      <c r="A35" s="71">
        <f t="shared" si="0"/>
        <v>31</v>
      </c>
      <c r="B35" s="72" t="s">
        <v>5</v>
      </c>
      <c r="C35" s="86">
        <v>271845</v>
      </c>
      <c r="D35" s="56" t="s">
        <v>226</v>
      </c>
      <c r="E35" s="43" t="s">
        <v>514</v>
      </c>
      <c r="F35" s="57">
        <v>172500</v>
      </c>
      <c r="G35" s="57">
        <v>86250</v>
      </c>
      <c r="H35" s="46" t="s">
        <v>44</v>
      </c>
      <c r="I35" s="75">
        <v>35</v>
      </c>
      <c r="J35" s="76">
        <v>50000</v>
      </c>
      <c r="K35" s="77"/>
    </row>
    <row r="36" spans="1:11" s="13" customFormat="1" ht="24.75" customHeight="1">
      <c r="A36" s="71">
        <f t="shared" si="0"/>
        <v>32</v>
      </c>
      <c r="B36" s="72" t="s">
        <v>130</v>
      </c>
      <c r="C36" s="86">
        <v>269158</v>
      </c>
      <c r="D36" s="56" t="s">
        <v>229</v>
      </c>
      <c r="E36" s="43" t="s">
        <v>455</v>
      </c>
      <c r="F36" s="57">
        <v>333299</v>
      </c>
      <c r="G36" s="57">
        <v>166649.5</v>
      </c>
      <c r="H36" s="46" t="s">
        <v>44</v>
      </c>
      <c r="I36" s="75">
        <v>45</v>
      </c>
      <c r="J36" s="76">
        <v>99000</v>
      </c>
      <c r="K36" s="77"/>
    </row>
    <row r="37" spans="1:11" s="13" customFormat="1" ht="24.75" customHeight="1">
      <c r="A37" s="71">
        <f t="shared" si="0"/>
        <v>33</v>
      </c>
      <c r="B37" s="72" t="s">
        <v>221</v>
      </c>
      <c r="C37" s="86">
        <v>278165</v>
      </c>
      <c r="D37" s="56" t="s">
        <v>231</v>
      </c>
      <c r="E37" s="43" t="s">
        <v>390</v>
      </c>
      <c r="F37" s="57">
        <v>295000</v>
      </c>
      <c r="G37" s="57">
        <v>145000</v>
      </c>
      <c r="H37" s="46" t="s">
        <v>42</v>
      </c>
      <c r="I37" s="75">
        <v>40</v>
      </c>
      <c r="J37" s="76">
        <v>72000</v>
      </c>
      <c r="K37" s="77"/>
    </row>
    <row r="38" spans="1:11" s="13" customFormat="1" ht="24.75" customHeight="1">
      <c r="A38" s="71">
        <f t="shared" si="0"/>
        <v>34</v>
      </c>
      <c r="B38" s="72" t="s">
        <v>7</v>
      </c>
      <c r="C38" s="86">
        <v>271870</v>
      </c>
      <c r="D38" s="56" t="s">
        <v>226</v>
      </c>
      <c r="E38" s="43" t="s">
        <v>515</v>
      </c>
      <c r="F38" s="57">
        <v>380000</v>
      </c>
      <c r="G38" s="57">
        <v>190000</v>
      </c>
      <c r="H38" s="46" t="s">
        <v>44</v>
      </c>
      <c r="I38" s="75">
        <v>45</v>
      </c>
      <c r="J38" s="76">
        <v>114000</v>
      </c>
      <c r="K38" s="77"/>
    </row>
    <row r="39" spans="1:11" s="13" customFormat="1" ht="24.75" customHeight="1">
      <c r="A39" s="71">
        <f t="shared" si="0"/>
        <v>35</v>
      </c>
      <c r="B39" s="72" t="s">
        <v>131</v>
      </c>
      <c r="C39" s="86">
        <v>269239</v>
      </c>
      <c r="D39" s="56" t="s">
        <v>229</v>
      </c>
      <c r="E39" s="43" t="s">
        <v>456</v>
      </c>
      <c r="F39" s="57">
        <v>251340</v>
      </c>
      <c r="G39" s="57">
        <v>125000</v>
      </c>
      <c r="H39" s="46" t="s">
        <v>43</v>
      </c>
      <c r="I39" s="75">
        <v>35</v>
      </c>
      <c r="J39" s="76">
        <v>56000</v>
      </c>
      <c r="K39" s="77"/>
    </row>
    <row r="40" spans="1:11" s="13" customFormat="1" ht="24.75" customHeight="1">
      <c r="A40" s="71">
        <f t="shared" si="0"/>
        <v>36</v>
      </c>
      <c r="B40" s="72" t="s">
        <v>156</v>
      </c>
      <c r="C40" s="86">
        <v>275182</v>
      </c>
      <c r="D40" s="73" t="s">
        <v>234</v>
      </c>
      <c r="E40" s="74" t="s">
        <v>438</v>
      </c>
      <c r="F40" s="57">
        <v>800000</v>
      </c>
      <c r="G40" s="57">
        <v>400000</v>
      </c>
      <c r="H40" s="46" t="s">
        <v>44</v>
      </c>
      <c r="I40" s="75">
        <v>35</v>
      </c>
      <c r="J40" s="76">
        <v>180000</v>
      </c>
      <c r="K40" s="77"/>
    </row>
    <row r="41" spans="1:11" s="13" customFormat="1" ht="24.75" customHeight="1">
      <c r="A41" s="71">
        <f t="shared" si="0"/>
        <v>37</v>
      </c>
      <c r="B41" s="72" t="s">
        <v>8</v>
      </c>
      <c r="C41" s="86">
        <v>578495</v>
      </c>
      <c r="D41" s="56" t="s">
        <v>226</v>
      </c>
      <c r="E41" s="43" t="s">
        <v>516</v>
      </c>
      <c r="F41" s="57">
        <v>100000</v>
      </c>
      <c r="G41" s="57">
        <v>50000</v>
      </c>
      <c r="H41" s="46" t="s">
        <v>44</v>
      </c>
      <c r="I41" s="75">
        <v>35</v>
      </c>
      <c r="J41" s="76">
        <v>50000</v>
      </c>
      <c r="K41" s="77"/>
    </row>
    <row r="42" spans="1:11" s="13" customFormat="1" ht="24.75" customHeight="1">
      <c r="A42" s="71">
        <f t="shared" si="0"/>
        <v>38</v>
      </c>
      <c r="B42" s="72" t="s">
        <v>204</v>
      </c>
      <c r="C42" s="86">
        <v>269301</v>
      </c>
      <c r="D42" s="73" t="s">
        <v>230</v>
      </c>
      <c r="E42" s="74" t="s">
        <v>416</v>
      </c>
      <c r="F42" s="57">
        <v>993490</v>
      </c>
      <c r="G42" s="57">
        <v>496745</v>
      </c>
      <c r="H42" s="46" t="s">
        <v>44</v>
      </c>
      <c r="I42" s="75">
        <v>50</v>
      </c>
      <c r="J42" s="76">
        <v>347000</v>
      </c>
      <c r="K42" s="77"/>
    </row>
    <row r="43" spans="1:11" s="13" customFormat="1" ht="24.75" customHeight="1">
      <c r="A43" s="71">
        <f t="shared" si="0"/>
        <v>39</v>
      </c>
      <c r="B43" s="72" t="s">
        <v>133</v>
      </c>
      <c r="C43" s="86">
        <v>269352</v>
      </c>
      <c r="D43" s="56" t="s">
        <v>229</v>
      </c>
      <c r="E43" s="43" t="s">
        <v>457</v>
      </c>
      <c r="F43" s="57">
        <v>623727</v>
      </c>
      <c r="G43" s="57">
        <v>300000</v>
      </c>
      <c r="H43" s="46" t="s">
        <v>43</v>
      </c>
      <c r="I43" s="75">
        <v>35</v>
      </c>
      <c r="J43" s="76">
        <v>135000</v>
      </c>
      <c r="K43" s="77"/>
    </row>
    <row r="44" spans="1:11" s="13" customFormat="1" ht="24.75" customHeight="1">
      <c r="A44" s="71">
        <f t="shared" si="0"/>
        <v>40</v>
      </c>
      <c r="B44" s="72" t="s">
        <v>186</v>
      </c>
      <c r="C44" s="86">
        <v>579173</v>
      </c>
      <c r="D44" s="78" t="s">
        <v>235</v>
      </c>
      <c r="E44" s="72" t="s">
        <v>487</v>
      </c>
      <c r="F44" s="57">
        <v>250000</v>
      </c>
      <c r="G44" s="57">
        <v>125000</v>
      </c>
      <c r="H44" s="46" t="s">
        <v>44</v>
      </c>
      <c r="I44" s="75">
        <v>35</v>
      </c>
      <c r="J44" s="76">
        <v>56000</v>
      </c>
      <c r="K44" s="77"/>
    </row>
    <row r="45" spans="1:11" s="13" customFormat="1" ht="24.75" customHeight="1">
      <c r="A45" s="71">
        <f t="shared" si="0"/>
        <v>41</v>
      </c>
      <c r="B45" s="72" t="s">
        <v>9</v>
      </c>
      <c r="C45" s="86">
        <v>272001</v>
      </c>
      <c r="D45" s="56" t="s">
        <v>226</v>
      </c>
      <c r="E45" s="43" t="s">
        <v>517</v>
      </c>
      <c r="F45" s="57">
        <v>800000</v>
      </c>
      <c r="G45" s="57">
        <v>400000</v>
      </c>
      <c r="H45" s="46" t="s">
        <v>44</v>
      </c>
      <c r="I45" s="75">
        <v>45</v>
      </c>
      <c r="J45" s="76">
        <v>240000</v>
      </c>
      <c r="K45" s="77"/>
    </row>
    <row r="46" spans="1:11" s="13" customFormat="1" ht="24.75" customHeight="1">
      <c r="A46" s="71">
        <f t="shared" si="0"/>
        <v>42</v>
      </c>
      <c r="B46" s="72" t="s">
        <v>245</v>
      </c>
      <c r="C46" s="86">
        <v>579246</v>
      </c>
      <c r="D46" s="56" t="s">
        <v>256</v>
      </c>
      <c r="E46" s="43" t="s">
        <v>380</v>
      </c>
      <c r="F46" s="57">
        <v>200000</v>
      </c>
      <c r="G46" s="57">
        <v>100000</v>
      </c>
      <c r="H46" s="46" t="s">
        <v>44</v>
      </c>
      <c r="I46" s="75">
        <v>35</v>
      </c>
      <c r="J46" s="76">
        <v>50000</v>
      </c>
      <c r="K46" s="77"/>
    </row>
    <row r="47" spans="1:11" s="13" customFormat="1" ht="24.75" customHeight="1">
      <c r="A47" s="71">
        <f t="shared" si="0"/>
        <v>43</v>
      </c>
      <c r="B47" s="72" t="s">
        <v>10</v>
      </c>
      <c r="C47" s="86">
        <v>578533</v>
      </c>
      <c r="D47" s="56" t="s">
        <v>226</v>
      </c>
      <c r="E47" s="43" t="s">
        <v>522</v>
      </c>
      <c r="F47" s="57">
        <v>120000</v>
      </c>
      <c r="G47" s="57">
        <v>60000</v>
      </c>
      <c r="H47" s="46" t="s">
        <v>44</v>
      </c>
      <c r="I47" s="75">
        <v>45</v>
      </c>
      <c r="J47" s="76">
        <v>50000</v>
      </c>
      <c r="K47" s="79" t="s">
        <v>304</v>
      </c>
    </row>
    <row r="48" spans="1:11" s="13" customFormat="1" ht="24.75" customHeight="1">
      <c r="A48" s="71">
        <f t="shared" si="0"/>
        <v>44</v>
      </c>
      <c r="B48" s="72" t="s">
        <v>136</v>
      </c>
      <c r="C48" s="86">
        <v>269433</v>
      </c>
      <c r="D48" s="56" t="s">
        <v>229</v>
      </c>
      <c r="E48" s="43" t="s">
        <v>458</v>
      </c>
      <c r="F48" s="57">
        <v>600000</v>
      </c>
      <c r="G48" s="57">
        <v>300000</v>
      </c>
      <c r="H48" s="46" t="s">
        <v>44</v>
      </c>
      <c r="I48" s="75">
        <v>45</v>
      </c>
      <c r="J48" s="76">
        <v>180000</v>
      </c>
      <c r="K48" s="77"/>
    </row>
    <row r="49" spans="1:11" s="13" customFormat="1" ht="24.75" customHeight="1">
      <c r="A49" s="71">
        <f t="shared" si="0"/>
        <v>45</v>
      </c>
      <c r="B49" s="72" t="s">
        <v>187</v>
      </c>
      <c r="C49" s="86">
        <v>275387</v>
      </c>
      <c r="D49" s="78" t="s">
        <v>235</v>
      </c>
      <c r="E49" s="72" t="s">
        <v>488</v>
      </c>
      <c r="F49" s="57">
        <v>197751</v>
      </c>
      <c r="G49" s="57">
        <v>98000</v>
      </c>
      <c r="H49" s="46" t="s">
        <v>43</v>
      </c>
      <c r="I49" s="75">
        <v>35</v>
      </c>
      <c r="J49" s="76">
        <v>50000</v>
      </c>
      <c r="K49" s="77"/>
    </row>
    <row r="50" spans="1:11" s="13" customFormat="1" ht="24.75" customHeight="1">
      <c r="A50" s="71">
        <f t="shared" si="0"/>
        <v>46</v>
      </c>
      <c r="B50" s="72" t="s">
        <v>205</v>
      </c>
      <c r="C50" s="86">
        <v>6533411</v>
      </c>
      <c r="D50" s="73" t="s">
        <v>230</v>
      </c>
      <c r="E50" s="74" t="s">
        <v>417</v>
      </c>
      <c r="F50" s="57">
        <v>748300</v>
      </c>
      <c r="G50" s="57">
        <v>374150</v>
      </c>
      <c r="H50" s="46" t="s">
        <v>43</v>
      </c>
      <c r="I50" s="75">
        <v>50</v>
      </c>
      <c r="J50" s="76">
        <v>261000</v>
      </c>
      <c r="K50" s="77"/>
    </row>
    <row r="51" spans="1:11" s="13" customFormat="1" ht="24.75" customHeight="1">
      <c r="A51" s="71">
        <f t="shared" si="0"/>
        <v>47</v>
      </c>
      <c r="B51" s="72" t="s">
        <v>137</v>
      </c>
      <c r="C51" s="86">
        <v>269611</v>
      </c>
      <c r="D51" s="56" t="s">
        <v>229</v>
      </c>
      <c r="E51" s="43" t="s">
        <v>459</v>
      </c>
      <c r="F51" s="57">
        <v>736993</v>
      </c>
      <c r="G51" s="57">
        <v>368496.5</v>
      </c>
      <c r="H51" s="46" t="s">
        <v>44</v>
      </c>
      <c r="I51" s="75">
        <v>35</v>
      </c>
      <c r="J51" s="76">
        <v>165000</v>
      </c>
      <c r="K51" s="77"/>
    </row>
    <row r="52" spans="1:11" s="13" customFormat="1" ht="24.75" customHeight="1">
      <c r="A52" s="71">
        <f t="shared" si="0"/>
        <v>48</v>
      </c>
      <c r="B52" s="72" t="s">
        <v>138</v>
      </c>
      <c r="C52" s="86">
        <v>269638</v>
      </c>
      <c r="D52" s="56" t="s">
        <v>229</v>
      </c>
      <c r="E52" s="43" t="s">
        <v>460</v>
      </c>
      <c r="F52" s="57">
        <v>250000</v>
      </c>
      <c r="G52" s="57">
        <v>125000</v>
      </c>
      <c r="H52" s="46" t="s">
        <v>44</v>
      </c>
      <c r="I52" s="75">
        <v>50</v>
      </c>
      <c r="J52" s="76">
        <v>87000</v>
      </c>
      <c r="K52" s="77"/>
    </row>
    <row r="53" spans="1:11" s="13" customFormat="1" ht="24.75" customHeight="1">
      <c r="A53" s="71">
        <f t="shared" si="0"/>
        <v>49</v>
      </c>
      <c r="B53" s="72" t="s">
        <v>188</v>
      </c>
      <c r="C53" s="86">
        <v>579289</v>
      </c>
      <c r="D53" s="78" t="s">
        <v>235</v>
      </c>
      <c r="E53" s="72" t="s">
        <v>489</v>
      </c>
      <c r="F53" s="57">
        <v>831000</v>
      </c>
      <c r="G53" s="57">
        <v>415000</v>
      </c>
      <c r="H53" s="46" t="s">
        <v>43</v>
      </c>
      <c r="I53" s="75">
        <v>35</v>
      </c>
      <c r="J53" s="76">
        <v>186000</v>
      </c>
      <c r="K53" s="77"/>
    </row>
    <row r="54" spans="1:11" s="13" customFormat="1" ht="24.75" customHeight="1">
      <c r="A54" s="71">
        <f t="shared" si="0"/>
        <v>50</v>
      </c>
      <c r="B54" s="72" t="s">
        <v>11</v>
      </c>
      <c r="C54" s="86">
        <v>578614</v>
      </c>
      <c r="D54" s="56" t="s">
        <v>226</v>
      </c>
      <c r="E54" s="43" t="s">
        <v>521</v>
      </c>
      <c r="F54" s="57">
        <v>110000</v>
      </c>
      <c r="G54" s="57">
        <v>55000</v>
      </c>
      <c r="H54" s="46" t="s">
        <v>44</v>
      </c>
      <c r="I54" s="75">
        <v>35</v>
      </c>
      <c r="J54" s="76">
        <v>50000</v>
      </c>
      <c r="K54" s="79" t="s">
        <v>304</v>
      </c>
    </row>
    <row r="55" spans="1:11" s="13" customFormat="1" ht="24.75" customHeight="1">
      <c r="A55" s="71">
        <f t="shared" si="0"/>
        <v>51</v>
      </c>
      <c r="B55" s="72" t="s">
        <v>274</v>
      </c>
      <c r="C55" s="86">
        <v>529991</v>
      </c>
      <c r="D55" s="56" t="s">
        <v>272</v>
      </c>
      <c r="E55" s="43" t="s">
        <v>376</v>
      </c>
      <c r="F55" s="57">
        <v>220000</v>
      </c>
      <c r="G55" s="57">
        <v>110000</v>
      </c>
      <c r="H55" s="46" t="s">
        <v>44</v>
      </c>
      <c r="I55" s="75">
        <v>35</v>
      </c>
      <c r="J55" s="76">
        <v>50000</v>
      </c>
      <c r="K55" s="77"/>
    </row>
    <row r="56" spans="1:11" s="13" customFormat="1" ht="24.75" customHeight="1">
      <c r="A56" s="71">
        <f t="shared" si="0"/>
        <v>52</v>
      </c>
      <c r="B56" s="72" t="s">
        <v>218</v>
      </c>
      <c r="C56" s="86">
        <v>278378</v>
      </c>
      <c r="D56" s="56" t="s">
        <v>231</v>
      </c>
      <c r="E56" s="43" t="s">
        <v>391</v>
      </c>
      <c r="F56" s="57">
        <v>938200</v>
      </c>
      <c r="G56" s="57">
        <v>469100</v>
      </c>
      <c r="H56" s="46" t="s">
        <v>44</v>
      </c>
      <c r="I56" s="75">
        <v>40</v>
      </c>
      <c r="J56" s="76">
        <v>234000</v>
      </c>
      <c r="K56" s="77"/>
    </row>
    <row r="57" spans="1:11" s="13" customFormat="1" ht="24.75" customHeight="1">
      <c r="A57" s="71">
        <f t="shared" si="0"/>
        <v>53</v>
      </c>
      <c r="B57" s="72" t="s">
        <v>317</v>
      </c>
      <c r="C57" s="86">
        <v>272264</v>
      </c>
      <c r="D57" s="56" t="s">
        <v>318</v>
      </c>
      <c r="E57" s="43" t="s">
        <v>363</v>
      </c>
      <c r="F57" s="57">
        <v>441049</v>
      </c>
      <c r="G57" s="57">
        <v>207293</v>
      </c>
      <c r="H57" s="46" t="s">
        <v>43</v>
      </c>
      <c r="I57" s="75">
        <v>40</v>
      </c>
      <c r="J57" s="76">
        <v>103000</v>
      </c>
      <c r="K57" s="77"/>
    </row>
    <row r="58" spans="1:11" s="13" customFormat="1" ht="24.75" customHeight="1">
      <c r="A58" s="71">
        <f t="shared" si="0"/>
        <v>54</v>
      </c>
      <c r="B58" s="72" t="s">
        <v>12</v>
      </c>
      <c r="C58" s="86">
        <v>170551</v>
      </c>
      <c r="D58" s="56" t="s">
        <v>226</v>
      </c>
      <c r="E58" s="43" t="s">
        <v>518</v>
      </c>
      <c r="F58" s="57">
        <v>800000</v>
      </c>
      <c r="G58" s="57">
        <v>400000</v>
      </c>
      <c r="H58" s="46" t="s">
        <v>44</v>
      </c>
      <c r="I58" s="75">
        <v>35</v>
      </c>
      <c r="J58" s="76">
        <v>180000</v>
      </c>
      <c r="K58" s="77"/>
    </row>
    <row r="59" spans="1:11" s="13" customFormat="1" ht="24.75" customHeight="1">
      <c r="A59" s="71">
        <f t="shared" si="0"/>
        <v>55</v>
      </c>
      <c r="B59" s="72" t="s">
        <v>13</v>
      </c>
      <c r="C59" s="86">
        <v>272299</v>
      </c>
      <c r="D59" s="56" t="s">
        <v>226</v>
      </c>
      <c r="E59" s="43" t="s">
        <v>519</v>
      </c>
      <c r="F59" s="57">
        <v>200000</v>
      </c>
      <c r="G59" s="57">
        <v>100000</v>
      </c>
      <c r="H59" s="46" t="s">
        <v>44</v>
      </c>
      <c r="I59" s="75">
        <v>35</v>
      </c>
      <c r="J59" s="76">
        <v>50000</v>
      </c>
      <c r="K59" s="77"/>
    </row>
    <row r="60" spans="1:11" s="13" customFormat="1" ht="24.75" customHeight="1">
      <c r="A60" s="71">
        <f t="shared" si="0"/>
        <v>56</v>
      </c>
      <c r="B60" s="72" t="s">
        <v>140</v>
      </c>
      <c r="C60" s="86">
        <v>528986</v>
      </c>
      <c r="D60" s="56" t="s">
        <v>229</v>
      </c>
      <c r="E60" s="43" t="s">
        <v>461</v>
      </c>
      <c r="F60" s="57">
        <v>349000</v>
      </c>
      <c r="G60" s="57">
        <v>174500</v>
      </c>
      <c r="H60" s="46" t="s">
        <v>43</v>
      </c>
      <c r="I60" s="75">
        <v>35</v>
      </c>
      <c r="J60" s="76">
        <v>78000</v>
      </c>
      <c r="K60" s="77"/>
    </row>
    <row r="61" spans="1:11" s="13" customFormat="1" ht="24.75" customHeight="1">
      <c r="A61" s="71">
        <f t="shared" si="0"/>
        <v>57</v>
      </c>
      <c r="B61" s="72" t="s">
        <v>81</v>
      </c>
      <c r="C61" s="86">
        <v>273163</v>
      </c>
      <c r="D61" s="78" t="s">
        <v>227</v>
      </c>
      <c r="E61" s="72" t="s">
        <v>398</v>
      </c>
      <c r="F61" s="57">
        <v>222119</v>
      </c>
      <c r="G61" s="57">
        <v>111095</v>
      </c>
      <c r="H61" s="46" t="s">
        <v>42</v>
      </c>
      <c r="I61" s="75">
        <v>45</v>
      </c>
      <c r="J61" s="76">
        <v>66000</v>
      </c>
      <c r="K61" s="77"/>
    </row>
    <row r="62" spans="1:11" s="13" customFormat="1" ht="24.75" customHeight="1">
      <c r="A62" s="71">
        <f t="shared" si="0"/>
        <v>58</v>
      </c>
      <c r="B62" s="72" t="s">
        <v>60</v>
      </c>
      <c r="C62" s="86">
        <v>278394</v>
      </c>
      <c r="D62" s="78" t="s">
        <v>233</v>
      </c>
      <c r="E62" s="72" t="s">
        <v>499</v>
      </c>
      <c r="F62" s="57">
        <v>644073</v>
      </c>
      <c r="G62" s="57">
        <v>322036</v>
      </c>
      <c r="H62" s="46" t="s">
        <v>44</v>
      </c>
      <c r="I62" s="75">
        <v>40</v>
      </c>
      <c r="J62" s="76">
        <v>161000</v>
      </c>
      <c r="K62" s="77"/>
    </row>
    <row r="63" spans="1:11" s="13" customFormat="1" ht="24.75" customHeight="1">
      <c r="A63" s="71">
        <f t="shared" si="0"/>
        <v>59</v>
      </c>
      <c r="B63" s="72" t="s">
        <v>61</v>
      </c>
      <c r="C63" s="86">
        <v>278441</v>
      </c>
      <c r="D63" s="78" t="s">
        <v>233</v>
      </c>
      <c r="E63" s="72" t="s">
        <v>500</v>
      </c>
      <c r="F63" s="57">
        <v>136493</v>
      </c>
      <c r="G63" s="57">
        <v>68246</v>
      </c>
      <c r="H63" s="46" t="s">
        <v>43</v>
      </c>
      <c r="I63" s="75">
        <v>35</v>
      </c>
      <c r="J63" s="76">
        <v>50000</v>
      </c>
      <c r="K63" s="77"/>
    </row>
    <row r="64" spans="1:11" s="13" customFormat="1" ht="24.75" customHeight="1">
      <c r="A64" s="71">
        <f t="shared" si="0"/>
        <v>60</v>
      </c>
      <c r="B64" s="72" t="s">
        <v>14</v>
      </c>
      <c r="C64" s="86">
        <v>272370</v>
      </c>
      <c r="D64" s="56" t="s">
        <v>226</v>
      </c>
      <c r="E64" s="43" t="s">
        <v>520</v>
      </c>
      <c r="F64" s="57">
        <v>540000</v>
      </c>
      <c r="G64" s="57">
        <v>270000</v>
      </c>
      <c r="H64" s="46" t="s">
        <v>44</v>
      </c>
      <c r="I64" s="75">
        <v>45</v>
      </c>
      <c r="J64" s="76">
        <v>162000</v>
      </c>
      <c r="K64" s="77"/>
    </row>
    <row r="65" spans="1:11" s="13" customFormat="1" ht="24.75" customHeight="1">
      <c r="A65" s="71">
        <v>61</v>
      </c>
      <c r="B65" s="72" t="s">
        <v>33</v>
      </c>
      <c r="C65" s="86">
        <v>579211</v>
      </c>
      <c r="D65" s="73" t="s">
        <v>234</v>
      </c>
      <c r="E65" s="74" t="s">
        <v>439</v>
      </c>
      <c r="F65" s="57">
        <v>250000</v>
      </c>
      <c r="G65" s="57">
        <v>125000</v>
      </c>
      <c r="H65" s="46" t="s">
        <v>44</v>
      </c>
      <c r="I65" s="75">
        <v>35</v>
      </c>
      <c r="J65" s="76">
        <v>56000</v>
      </c>
      <c r="K65" s="77"/>
    </row>
    <row r="66" spans="1:11" s="13" customFormat="1" ht="24.75" customHeight="1">
      <c r="A66" s="71">
        <v>62</v>
      </c>
      <c r="B66" s="72" t="s">
        <v>46</v>
      </c>
      <c r="C66" s="86">
        <v>273210</v>
      </c>
      <c r="D66" s="56" t="s">
        <v>232</v>
      </c>
      <c r="E66" s="43" t="s">
        <v>422</v>
      </c>
      <c r="F66" s="57">
        <v>596000</v>
      </c>
      <c r="G66" s="57">
        <v>298000</v>
      </c>
      <c r="H66" s="46" t="s">
        <v>43</v>
      </c>
      <c r="I66" s="75">
        <v>35</v>
      </c>
      <c r="J66" s="76">
        <v>134000</v>
      </c>
      <c r="K66" s="77"/>
    </row>
    <row r="67" spans="1:11" s="13" customFormat="1" ht="24.75" customHeight="1">
      <c r="A67" s="71">
        <v>63</v>
      </c>
      <c r="B67" s="72" t="s">
        <v>83</v>
      </c>
      <c r="C67" s="86">
        <v>273287</v>
      </c>
      <c r="D67" s="78" t="s">
        <v>227</v>
      </c>
      <c r="E67" s="72" t="s">
        <v>399</v>
      </c>
      <c r="F67" s="57">
        <v>494080</v>
      </c>
      <c r="G67" s="57">
        <v>247040</v>
      </c>
      <c r="H67" s="46" t="s">
        <v>44</v>
      </c>
      <c r="I67" s="75">
        <v>50</v>
      </c>
      <c r="J67" s="76">
        <v>172000</v>
      </c>
      <c r="K67" s="77"/>
    </row>
    <row r="68" spans="1:11" s="13" customFormat="1" ht="24.75" customHeight="1">
      <c r="A68" s="71">
        <v>64</v>
      </c>
      <c r="B68" s="72" t="s">
        <v>84</v>
      </c>
      <c r="C68" s="86">
        <v>273295</v>
      </c>
      <c r="D68" s="78" t="s">
        <v>227</v>
      </c>
      <c r="E68" s="72" t="s">
        <v>400</v>
      </c>
      <c r="F68" s="57">
        <v>1356000</v>
      </c>
      <c r="G68" s="57">
        <v>678000</v>
      </c>
      <c r="H68" s="46" t="s">
        <v>44</v>
      </c>
      <c r="I68" s="75">
        <v>50</v>
      </c>
      <c r="J68" s="76">
        <v>474000</v>
      </c>
      <c r="K68" s="77"/>
    </row>
    <row r="69" spans="1:11" s="17" customFormat="1" ht="13.5" customHeight="1">
      <c r="A69" s="75"/>
      <c r="B69" s="80" t="s">
        <v>296</v>
      </c>
      <c r="C69" s="87"/>
      <c r="D69" s="63"/>
      <c r="E69" s="63"/>
      <c r="F69" s="64">
        <f>SUM(F5:F68)</f>
        <v>34665292</v>
      </c>
      <c r="G69" s="64">
        <f>SUM(G5:G68)</f>
        <v>17277134</v>
      </c>
      <c r="H69" s="58"/>
      <c r="I69" s="75"/>
      <c r="J69" s="81">
        <f>SUM(J5:J68)</f>
        <v>9425000</v>
      </c>
      <c r="K69" s="82"/>
    </row>
    <row r="70" spans="1:11" s="17" customFormat="1" ht="13.5" customHeight="1">
      <c r="A70" s="75"/>
      <c r="B70" s="80"/>
      <c r="C70" s="87"/>
      <c r="D70" s="63"/>
      <c r="E70" s="63"/>
      <c r="F70" s="64"/>
      <c r="G70" s="64"/>
      <c r="H70" s="58"/>
      <c r="I70" s="75"/>
      <c r="J70" s="81"/>
      <c r="K70" s="82"/>
    </row>
    <row r="71" spans="1:11" s="17" customFormat="1" ht="13.5" customHeight="1">
      <c r="A71" s="150" t="s">
        <v>346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2"/>
    </row>
    <row r="72" spans="1:11" s="17" customFormat="1" ht="13.5" customHeight="1">
      <c r="A72" s="75"/>
      <c r="B72" s="80"/>
      <c r="C72" s="87"/>
      <c r="D72" s="63"/>
      <c r="E72" s="63"/>
      <c r="F72" s="64"/>
      <c r="G72" s="64"/>
      <c r="H72" s="58"/>
      <c r="I72" s="75"/>
      <c r="J72" s="81"/>
      <c r="K72" s="82"/>
    </row>
    <row r="73" spans="1:11" s="13" customFormat="1" ht="13.5" customHeight="1">
      <c r="A73" s="71">
        <v>65</v>
      </c>
      <c r="B73" s="72" t="s">
        <v>262</v>
      </c>
      <c r="C73" s="86">
        <v>278033</v>
      </c>
      <c r="D73" s="56" t="s">
        <v>264</v>
      </c>
      <c r="E73" s="56"/>
      <c r="F73" s="57">
        <v>413300</v>
      </c>
      <c r="G73" s="57">
        <v>206650</v>
      </c>
      <c r="H73" s="46" t="s">
        <v>43</v>
      </c>
      <c r="I73" s="75">
        <v>40</v>
      </c>
      <c r="J73" s="76"/>
      <c r="K73" s="77"/>
    </row>
    <row r="74" spans="1:11" s="13" customFormat="1" ht="13.5" customHeight="1">
      <c r="A74" s="71">
        <f>A73+1</f>
        <v>66</v>
      </c>
      <c r="B74" s="72" t="s">
        <v>156</v>
      </c>
      <c r="C74" s="86">
        <v>275182</v>
      </c>
      <c r="D74" s="56" t="s">
        <v>256</v>
      </c>
      <c r="E74" s="56"/>
      <c r="F74" s="57">
        <v>750000</v>
      </c>
      <c r="G74" s="57">
        <v>375000</v>
      </c>
      <c r="H74" s="46" t="s">
        <v>43</v>
      </c>
      <c r="I74" s="75">
        <v>40</v>
      </c>
      <c r="J74" s="76"/>
      <c r="K74" s="77"/>
    </row>
    <row r="75" spans="1:11" s="13" customFormat="1" ht="13.5" customHeight="1">
      <c r="A75" s="71">
        <f>A74+1</f>
        <v>67</v>
      </c>
      <c r="B75" s="72" t="s">
        <v>82</v>
      </c>
      <c r="C75" s="86">
        <v>273171</v>
      </c>
      <c r="D75" s="78" t="s">
        <v>227</v>
      </c>
      <c r="E75" s="78"/>
      <c r="F75" s="57">
        <v>152000</v>
      </c>
      <c r="G75" s="57">
        <v>75240</v>
      </c>
      <c r="H75" s="46" t="s">
        <v>347</v>
      </c>
      <c r="I75" s="75">
        <v>40</v>
      </c>
      <c r="J75" s="76"/>
      <c r="K75" s="77"/>
    </row>
    <row r="76" spans="1:11" s="13" customFormat="1" ht="13.5" customHeight="1">
      <c r="A76" s="71"/>
      <c r="B76" s="72"/>
      <c r="C76" s="86"/>
      <c r="D76" s="56"/>
      <c r="E76" s="56"/>
      <c r="F76" s="57"/>
      <c r="G76" s="57"/>
      <c r="H76" s="46"/>
      <c r="I76" s="75"/>
      <c r="J76" s="76"/>
      <c r="K76" s="77"/>
    </row>
    <row r="77" spans="1:11" s="17" customFormat="1" ht="13.5" customHeight="1">
      <c r="A77" s="150" t="s">
        <v>330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1:11" s="13" customFormat="1" ht="13.5" customHeight="1">
      <c r="A78" s="71"/>
      <c r="B78" s="72"/>
      <c r="C78" s="86"/>
      <c r="D78" s="56"/>
      <c r="E78" s="56"/>
      <c r="F78" s="57"/>
      <c r="G78" s="57"/>
      <c r="H78" s="46"/>
      <c r="I78" s="75"/>
      <c r="J78" s="76"/>
      <c r="K78" s="77"/>
    </row>
    <row r="79" spans="1:11" s="13" customFormat="1" ht="13.5" customHeight="1">
      <c r="A79" s="71">
        <v>68</v>
      </c>
      <c r="B79" s="72" t="s">
        <v>224</v>
      </c>
      <c r="C79" s="86">
        <v>277673</v>
      </c>
      <c r="D79" s="56" t="s">
        <v>231</v>
      </c>
      <c r="E79" s="56"/>
      <c r="F79" s="57">
        <v>3897283</v>
      </c>
      <c r="G79" s="57">
        <v>1000000</v>
      </c>
      <c r="H79" s="46" t="s">
        <v>42</v>
      </c>
      <c r="I79" s="75">
        <v>30</v>
      </c>
      <c r="J79" s="76"/>
      <c r="K79" s="77"/>
    </row>
    <row r="80" spans="1:11" s="13" customFormat="1" ht="13.5" customHeight="1">
      <c r="A80" s="71">
        <f>A79+1</f>
        <v>69</v>
      </c>
      <c r="B80" s="72" t="s">
        <v>282</v>
      </c>
      <c r="C80" s="86">
        <v>272515</v>
      </c>
      <c r="D80" s="56" t="s">
        <v>292</v>
      </c>
      <c r="E80" s="56"/>
      <c r="F80" s="57">
        <v>512300</v>
      </c>
      <c r="G80" s="57">
        <v>250000</v>
      </c>
      <c r="H80" s="46" t="s">
        <v>43</v>
      </c>
      <c r="I80" s="75">
        <v>30</v>
      </c>
      <c r="J80" s="76"/>
      <c r="K80" s="72"/>
    </row>
    <row r="81" spans="1:11" s="13" customFormat="1" ht="19.5" customHeight="1">
      <c r="A81" s="71">
        <f aca="true" t="shared" si="1" ref="A81:A115">A80+1</f>
        <v>70</v>
      </c>
      <c r="B81" s="72" t="s">
        <v>105</v>
      </c>
      <c r="C81" s="86">
        <v>271438</v>
      </c>
      <c r="D81" s="78" t="s">
        <v>228</v>
      </c>
      <c r="E81" s="78"/>
      <c r="F81" s="57">
        <v>916</v>
      </c>
      <c r="G81" s="57">
        <v>458</v>
      </c>
      <c r="H81" s="46" t="s">
        <v>44</v>
      </c>
      <c r="I81" s="75">
        <v>30</v>
      </c>
      <c r="J81" s="76"/>
      <c r="K81" s="85" t="s">
        <v>329</v>
      </c>
    </row>
    <row r="82" spans="1:11" s="13" customFormat="1" ht="13.5" customHeight="1">
      <c r="A82" s="71">
        <f t="shared" si="1"/>
        <v>71</v>
      </c>
      <c r="B82" s="72" t="s">
        <v>181</v>
      </c>
      <c r="C82" s="86">
        <v>274801</v>
      </c>
      <c r="D82" s="78" t="s">
        <v>235</v>
      </c>
      <c r="E82" s="78"/>
      <c r="F82" s="57">
        <v>212713</v>
      </c>
      <c r="G82" s="57">
        <v>106356.5</v>
      </c>
      <c r="H82" s="46" t="s">
        <v>43</v>
      </c>
      <c r="I82" s="75">
        <v>30</v>
      </c>
      <c r="J82" s="76"/>
      <c r="K82" s="72"/>
    </row>
    <row r="83" spans="1:11" s="13" customFormat="1" ht="13.5" customHeight="1">
      <c r="A83" s="71">
        <f t="shared" si="1"/>
        <v>72</v>
      </c>
      <c r="B83" s="72" t="s">
        <v>121</v>
      </c>
      <c r="C83" s="86">
        <v>653446</v>
      </c>
      <c r="D83" s="56" t="s">
        <v>229</v>
      </c>
      <c r="E83" s="56"/>
      <c r="F83" s="57">
        <v>6048753</v>
      </c>
      <c r="G83" s="57">
        <v>1000000</v>
      </c>
      <c r="H83" s="46" t="s">
        <v>43</v>
      </c>
      <c r="I83" s="75">
        <v>30</v>
      </c>
      <c r="J83" s="76"/>
      <c r="K83" s="77"/>
    </row>
    <row r="84" spans="1:11" s="13" customFormat="1" ht="13.5" customHeight="1">
      <c r="A84" s="71">
        <f t="shared" si="1"/>
        <v>73</v>
      </c>
      <c r="B84" s="72" t="s">
        <v>107</v>
      </c>
      <c r="C84" s="86">
        <v>271624</v>
      </c>
      <c r="D84" s="78" t="s">
        <v>228</v>
      </c>
      <c r="E84" s="78"/>
      <c r="F84" s="57">
        <v>275000</v>
      </c>
      <c r="G84" s="57">
        <v>137000</v>
      </c>
      <c r="H84" s="46" t="s">
        <v>43</v>
      </c>
      <c r="I84" s="75">
        <v>30</v>
      </c>
      <c r="J84" s="76"/>
      <c r="K84" s="55"/>
    </row>
    <row r="85" spans="1:11" s="13" customFormat="1" ht="13.5" customHeight="1">
      <c r="A85" s="71">
        <f t="shared" si="1"/>
        <v>74</v>
      </c>
      <c r="B85" s="72" t="s">
        <v>2</v>
      </c>
      <c r="C85" s="86">
        <v>271641</v>
      </c>
      <c r="D85" s="56" t="s">
        <v>226</v>
      </c>
      <c r="E85" s="56"/>
      <c r="F85" s="83">
        <v>1398004</v>
      </c>
      <c r="G85" s="84">
        <v>699022</v>
      </c>
      <c r="H85" s="71" t="s">
        <v>44</v>
      </c>
      <c r="I85" s="75">
        <v>30</v>
      </c>
      <c r="J85" s="76"/>
      <c r="K85" s="77"/>
    </row>
    <row r="86" spans="1:11" s="13" customFormat="1" ht="13.5" customHeight="1">
      <c r="A86" s="71">
        <f t="shared" si="1"/>
        <v>75</v>
      </c>
      <c r="B86" s="72" t="s">
        <v>57</v>
      </c>
      <c r="C86" s="86">
        <v>277983</v>
      </c>
      <c r="D86" s="78" t="s">
        <v>233</v>
      </c>
      <c r="E86" s="78"/>
      <c r="F86" s="57">
        <v>258000</v>
      </c>
      <c r="G86" s="57">
        <v>129000</v>
      </c>
      <c r="H86" s="46" t="s">
        <v>44</v>
      </c>
      <c r="I86" s="75">
        <v>30</v>
      </c>
      <c r="J86" s="76"/>
      <c r="K86" s="77"/>
    </row>
    <row r="87" spans="1:11" s="13" customFormat="1" ht="13.5" customHeight="1">
      <c r="A87" s="71">
        <f t="shared" si="1"/>
        <v>76</v>
      </c>
      <c r="B87" s="72" t="s">
        <v>6</v>
      </c>
      <c r="C87" s="86">
        <v>271853</v>
      </c>
      <c r="D87" s="56" t="s">
        <v>226</v>
      </c>
      <c r="E87" s="56"/>
      <c r="F87" s="57">
        <v>500000</v>
      </c>
      <c r="G87" s="57">
        <v>250000</v>
      </c>
      <c r="H87" s="46" t="s">
        <v>44</v>
      </c>
      <c r="I87" s="75">
        <v>30</v>
      </c>
      <c r="J87" s="76"/>
      <c r="K87" s="77"/>
    </row>
    <row r="88" spans="1:11" s="13" customFormat="1" ht="13.5" customHeight="1">
      <c r="A88" s="71">
        <f t="shared" si="1"/>
        <v>77</v>
      </c>
      <c r="B88" s="72" t="s">
        <v>203</v>
      </c>
      <c r="C88" s="86">
        <v>269255</v>
      </c>
      <c r="D88" s="73" t="s">
        <v>230</v>
      </c>
      <c r="E88" s="73"/>
      <c r="F88" s="57">
        <v>700000</v>
      </c>
      <c r="G88" s="57">
        <v>350000</v>
      </c>
      <c r="H88" s="46" t="s">
        <v>44</v>
      </c>
      <c r="I88" s="75">
        <v>30</v>
      </c>
      <c r="J88" s="76"/>
      <c r="K88" s="77"/>
    </row>
    <row r="89" spans="1:11" s="13" customFormat="1" ht="13.5" customHeight="1">
      <c r="A89" s="71">
        <f t="shared" si="1"/>
        <v>78</v>
      </c>
      <c r="B89" s="72" t="s">
        <v>132</v>
      </c>
      <c r="C89" s="86">
        <v>653381</v>
      </c>
      <c r="D89" s="56" t="s">
        <v>229</v>
      </c>
      <c r="E89" s="56"/>
      <c r="F89" s="57">
        <v>120000</v>
      </c>
      <c r="G89" s="57">
        <v>60000</v>
      </c>
      <c r="H89" s="46" t="s">
        <v>44</v>
      </c>
      <c r="I89" s="75">
        <v>30</v>
      </c>
      <c r="J89" s="76"/>
      <c r="K89" s="77"/>
    </row>
    <row r="90" spans="1:11" s="13" customFormat="1" ht="13.5" customHeight="1">
      <c r="A90" s="71">
        <f t="shared" si="1"/>
        <v>79</v>
      </c>
      <c r="B90" s="72" t="s">
        <v>108</v>
      </c>
      <c r="C90" s="86">
        <v>271942</v>
      </c>
      <c r="D90" s="78" t="s">
        <v>228</v>
      </c>
      <c r="E90" s="78"/>
      <c r="F90" s="57">
        <v>254000</v>
      </c>
      <c r="G90" s="57">
        <v>127000</v>
      </c>
      <c r="H90" s="46" t="s">
        <v>44</v>
      </c>
      <c r="I90" s="75">
        <v>30</v>
      </c>
      <c r="J90" s="76"/>
      <c r="K90" s="55"/>
    </row>
    <row r="91" spans="1:11" s="13" customFormat="1" ht="13.5" customHeight="1">
      <c r="A91" s="71">
        <f t="shared" si="1"/>
        <v>80</v>
      </c>
      <c r="B91" s="72" t="s">
        <v>244</v>
      </c>
      <c r="C91" s="86">
        <v>275263</v>
      </c>
      <c r="D91" s="56" t="s">
        <v>256</v>
      </c>
      <c r="E91" s="56"/>
      <c r="F91" s="57">
        <v>1080000</v>
      </c>
      <c r="G91" s="57">
        <v>540000</v>
      </c>
      <c r="H91" s="46" t="s">
        <v>43</v>
      </c>
      <c r="I91" s="75">
        <v>30</v>
      </c>
      <c r="J91" s="76"/>
      <c r="K91" s="77"/>
    </row>
    <row r="92" spans="1:11" s="13" customFormat="1" ht="13.5" customHeight="1">
      <c r="A92" s="71">
        <f t="shared" si="1"/>
        <v>81</v>
      </c>
      <c r="B92" s="72" t="s">
        <v>134</v>
      </c>
      <c r="C92" s="86">
        <v>48146994</v>
      </c>
      <c r="D92" s="56" t="s">
        <v>229</v>
      </c>
      <c r="E92" s="56"/>
      <c r="F92" s="57">
        <v>200000</v>
      </c>
      <c r="G92" s="57">
        <v>100000</v>
      </c>
      <c r="H92" s="46" t="s">
        <v>44</v>
      </c>
      <c r="I92" s="75">
        <v>30</v>
      </c>
      <c r="J92" s="76"/>
      <c r="K92" s="77"/>
    </row>
    <row r="93" spans="1:11" s="13" customFormat="1" ht="13.5" customHeight="1">
      <c r="A93" s="71">
        <f t="shared" si="1"/>
        <v>82</v>
      </c>
      <c r="B93" s="72" t="s">
        <v>135</v>
      </c>
      <c r="C93" s="86">
        <v>653365</v>
      </c>
      <c r="D93" s="56" t="s">
        <v>229</v>
      </c>
      <c r="E93" s="56"/>
      <c r="F93" s="57">
        <v>442000</v>
      </c>
      <c r="G93" s="57">
        <v>221000</v>
      </c>
      <c r="H93" s="46" t="s">
        <v>44</v>
      </c>
      <c r="I93" s="75">
        <v>30</v>
      </c>
      <c r="J93" s="76"/>
      <c r="K93" s="77"/>
    </row>
    <row r="94" spans="1:11" s="13" customFormat="1" ht="13.5" customHeight="1">
      <c r="A94" s="71">
        <f t="shared" si="1"/>
        <v>83</v>
      </c>
      <c r="B94" s="72" t="s">
        <v>139</v>
      </c>
      <c r="C94" s="86">
        <v>269646</v>
      </c>
      <c r="D94" s="56" t="s">
        <v>229</v>
      </c>
      <c r="E94" s="56"/>
      <c r="F94" s="57">
        <v>452000</v>
      </c>
      <c r="G94" s="57">
        <v>226000</v>
      </c>
      <c r="H94" s="46" t="s">
        <v>43</v>
      </c>
      <c r="I94" s="75">
        <v>30</v>
      </c>
      <c r="J94" s="76"/>
      <c r="K94" s="77"/>
    </row>
    <row r="95" spans="1:11" s="13" customFormat="1" ht="13.5" customHeight="1">
      <c r="A95" s="71">
        <f t="shared" si="1"/>
        <v>84</v>
      </c>
      <c r="B95" s="72" t="s">
        <v>275</v>
      </c>
      <c r="C95" s="86">
        <v>273155</v>
      </c>
      <c r="D95" s="56" t="s">
        <v>272</v>
      </c>
      <c r="E95" s="56"/>
      <c r="F95" s="57">
        <v>439000</v>
      </c>
      <c r="G95" s="57">
        <v>369000</v>
      </c>
      <c r="H95" s="46" t="s">
        <v>42</v>
      </c>
      <c r="I95" s="75">
        <v>30</v>
      </c>
      <c r="J95" s="76"/>
      <c r="K95" s="77"/>
    </row>
    <row r="96" spans="1:11" s="13" customFormat="1" ht="13.5" customHeight="1">
      <c r="A96" s="71">
        <f t="shared" si="1"/>
        <v>85</v>
      </c>
      <c r="B96" s="72" t="s">
        <v>281</v>
      </c>
      <c r="C96" s="86">
        <v>653560</v>
      </c>
      <c r="D96" s="56" t="s">
        <v>292</v>
      </c>
      <c r="E96" s="56"/>
      <c r="F96" s="57">
        <v>5528683.05</v>
      </c>
      <c r="G96" s="57">
        <v>1000000</v>
      </c>
      <c r="H96" s="46" t="s">
        <v>43</v>
      </c>
      <c r="I96" s="75">
        <v>25</v>
      </c>
      <c r="J96" s="76"/>
      <c r="K96" s="77"/>
    </row>
    <row r="97" spans="1:11" s="13" customFormat="1" ht="13.5" customHeight="1">
      <c r="A97" s="71">
        <f t="shared" si="1"/>
        <v>86</v>
      </c>
      <c r="B97" s="72" t="s">
        <v>176</v>
      </c>
      <c r="C97" s="86">
        <v>274721</v>
      </c>
      <c r="D97" s="73" t="s">
        <v>234</v>
      </c>
      <c r="E97" s="73"/>
      <c r="F97" s="57">
        <v>1160156</v>
      </c>
      <c r="G97" s="57">
        <v>580087</v>
      </c>
      <c r="H97" s="46" t="s">
        <v>42</v>
      </c>
      <c r="I97" s="75">
        <v>25</v>
      </c>
      <c r="J97" s="76"/>
      <c r="K97" s="77"/>
    </row>
    <row r="98" spans="1:11" s="13" customFormat="1" ht="13.5" customHeight="1">
      <c r="A98" s="71">
        <f t="shared" si="1"/>
        <v>87</v>
      </c>
      <c r="B98" s="72" t="s">
        <v>219</v>
      </c>
      <c r="C98" s="86">
        <v>580759</v>
      </c>
      <c r="D98" s="56" t="s">
        <v>231</v>
      </c>
      <c r="E98" s="56"/>
      <c r="F98" s="57">
        <v>365134</v>
      </c>
      <c r="G98" s="57">
        <v>182567</v>
      </c>
      <c r="H98" s="46" t="s">
        <v>42</v>
      </c>
      <c r="I98" s="75">
        <v>25</v>
      </c>
      <c r="J98" s="76"/>
      <c r="K98" s="77"/>
    </row>
    <row r="99" spans="1:11" s="13" customFormat="1" ht="13.5" customHeight="1">
      <c r="A99" s="71">
        <f t="shared" si="1"/>
        <v>88</v>
      </c>
      <c r="B99" s="72" t="s">
        <v>271</v>
      </c>
      <c r="C99" s="86">
        <v>272647</v>
      </c>
      <c r="D99" s="56" t="s">
        <v>272</v>
      </c>
      <c r="E99" s="56"/>
      <c r="F99" s="57">
        <v>442420</v>
      </c>
      <c r="G99" s="57">
        <v>221200</v>
      </c>
      <c r="H99" s="46" t="s">
        <v>42</v>
      </c>
      <c r="I99" s="75">
        <v>25</v>
      </c>
      <c r="J99" s="76"/>
      <c r="K99" s="77"/>
    </row>
    <row r="100" spans="1:11" s="13" customFormat="1" ht="13.5" customHeight="1">
      <c r="A100" s="71">
        <f t="shared" si="1"/>
        <v>89</v>
      </c>
      <c r="B100" s="72" t="s">
        <v>122</v>
      </c>
      <c r="C100" s="86">
        <v>268801</v>
      </c>
      <c r="D100" s="56" t="s">
        <v>229</v>
      </c>
      <c r="E100" s="56"/>
      <c r="F100" s="57">
        <v>348000</v>
      </c>
      <c r="G100" s="57">
        <v>174000</v>
      </c>
      <c r="H100" s="46" t="s">
        <v>44</v>
      </c>
      <c r="I100" s="75">
        <v>25</v>
      </c>
      <c r="J100" s="76"/>
      <c r="K100" s="77"/>
    </row>
    <row r="101" spans="1:11" s="13" customFormat="1" ht="13.5" customHeight="1">
      <c r="A101" s="71">
        <f t="shared" si="1"/>
        <v>90</v>
      </c>
      <c r="B101" s="72" t="s">
        <v>307</v>
      </c>
      <c r="C101" s="86">
        <v>274917</v>
      </c>
      <c r="D101" s="73" t="s">
        <v>234</v>
      </c>
      <c r="E101" s="73"/>
      <c r="F101" s="57">
        <v>250000</v>
      </c>
      <c r="G101" s="57">
        <v>125000</v>
      </c>
      <c r="H101" s="46" t="s">
        <v>43</v>
      </c>
      <c r="I101" s="75">
        <v>25</v>
      </c>
      <c r="J101" s="76"/>
      <c r="K101" s="77"/>
    </row>
    <row r="102" spans="1:11" s="13" customFormat="1" ht="13.5" customHeight="1">
      <c r="A102" s="71">
        <f t="shared" si="1"/>
        <v>91</v>
      </c>
      <c r="B102" s="72" t="s">
        <v>45</v>
      </c>
      <c r="C102" s="86">
        <v>272744</v>
      </c>
      <c r="D102" s="56" t="s">
        <v>232</v>
      </c>
      <c r="E102" s="56"/>
      <c r="F102" s="57">
        <v>211225</v>
      </c>
      <c r="G102" s="57">
        <v>105613</v>
      </c>
      <c r="H102" s="46" t="s">
        <v>44</v>
      </c>
      <c r="I102" s="75">
        <v>25</v>
      </c>
      <c r="J102" s="76"/>
      <c r="K102" s="77"/>
    </row>
    <row r="103" spans="1:11" s="13" customFormat="1" ht="13.5" customHeight="1">
      <c r="A103" s="71">
        <f t="shared" si="1"/>
        <v>92</v>
      </c>
      <c r="B103" s="72" t="s">
        <v>3</v>
      </c>
      <c r="C103" s="86">
        <v>578363</v>
      </c>
      <c r="D103" s="56" t="s">
        <v>226</v>
      </c>
      <c r="E103" s="56"/>
      <c r="F103" s="57">
        <v>300000</v>
      </c>
      <c r="G103" s="57">
        <v>150000</v>
      </c>
      <c r="H103" s="46" t="s">
        <v>44</v>
      </c>
      <c r="I103" s="75">
        <v>25</v>
      </c>
      <c r="J103" s="76"/>
      <c r="K103" s="77"/>
    </row>
    <row r="104" spans="1:11" s="13" customFormat="1" ht="13.5" customHeight="1">
      <c r="A104" s="71">
        <f t="shared" si="1"/>
        <v>93</v>
      </c>
      <c r="B104" s="72" t="s">
        <v>125</v>
      </c>
      <c r="C104" s="86">
        <v>268933</v>
      </c>
      <c r="D104" s="56" t="s">
        <v>229</v>
      </c>
      <c r="E104" s="56"/>
      <c r="F104" s="57">
        <v>366031</v>
      </c>
      <c r="G104" s="57">
        <v>183000</v>
      </c>
      <c r="H104" s="46" t="s">
        <v>43</v>
      </c>
      <c r="I104" s="75">
        <v>25</v>
      </c>
      <c r="J104" s="76"/>
      <c r="K104" s="77"/>
    </row>
    <row r="105" spans="1:11" s="13" customFormat="1" ht="13.5" customHeight="1">
      <c r="A105" s="71">
        <f t="shared" si="1"/>
        <v>94</v>
      </c>
      <c r="B105" s="72" t="s">
        <v>127</v>
      </c>
      <c r="C105" s="86">
        <v>268968</v>
      </c>
      <c r="D105" s="56" t="s">
        <v>229</v>
      </c>
      <c r="E105" s="56"/>
      <c r="F105" s="57">
        <v>1335208</v>
      </c>
      <c r="G105" s="57">
        <v>650000</v>
      </c>
      <c r="H105" s="46" t="s">
        <v>44</v>
      </c>
      <c r="I105" s="75">
        <v>25</v>
      </c>
      <c r="J105" s="76"/>
      <c r="K105" s="77"/>
    </row>
    <row r="106" spans="1:11" s="13" customFormat="1" ht="13.5" customHeight="1">
      <c r="A106" s="71">
        <f t="shared" si="1"/>
        <v>95</v>
      </c>
      <c r="B106" s="72" t="s">
        <v>182</v>
      </c>
      <c r="C106" s="86">
        <v>275042</v>
      </c>
      <c r="D106" s="78" t="s">
        <v>235</v>
      </c>
      <c r="E106" s="78"/>
      <c r="F106" s="57">
        <v>300000</v>
      </c>
      <c r="G106" s="57">
        <v>150000</v>
      </c>
      <c r="H106" s="46" t="s">
        <v>44</v>
      </c>
      <c r="I106" s="75">
        <v>25</v>
      </c>
      <c r="J106" s="76"/>
      <c r="K106" s="77"/>
    </row>
    <row r="107" spans="1:11" s="13" customFormat="1" ht="13.5" customHeight="1">
      <c r="A107" s="71">
        <f t="shared" si="1"/>
        <v>96</v>
      </c>
      <c r="B107" s="72" t="s">
        <v>128</v>
      </c>
      <c r="C107" s="86">
        <v>269000</v>
      </c>
      <c r="D107" s="56" t="s">
        <v>229</v>
      </c>
      <c r="E107" s="56"/>
      <c r="F107" s="57">
        <v>650000</v>
      </c>
      <c r="G107" s="57">
        <v>325000</v>
      </c>
      <c r="H107" s="46" t="s">
        <v>43</v>
      </c>
      <c r="I107" s="75">
        <v>25</v>
      </c>
      <c r="J107" s="76"/>
      <c r="K107" s="79" t="s">
        <v>304</v>
      </c>
    </row>
    <row r="108" spans="1:11" s="13" customFormat="1" ht="13.5" customHeight="1">
      <c r="A108" s="71">
        <f t="shared" si="1"/>
        <v>97</v>
      </c>
      <c r="B108" s="72" t="s">
        <v>202</v>
      </c>
      <c r="C108" s="86">
        <v>269212</v>
      </c>
      <c r="D108" s="73" t="s">
        <v>230</v>
      </c>
      <c r="E108" s="73"/>
      <c r="F108" s="57">
        <v>800000</v>
      </c>
      <c r="G108" s="57">
        <v>400000</v>
      </c>
      <c r="H108" s="46" t="s">
        <v>43</v>
      </c>
      <c r="I108" s="75">
        <v>25</v>
      </c>
      <c r="J108" s="76"/>
      <c r="K108" s="77"/>
    </row>
    <row r="109" spans="1:11" s="13" customFormat="1" ht="13.5" customHeight="1">
      <c r="A109" s="71">
        <f t="shared" si="1"/>
        <v>98</v>
      </c>
      <c r="B109" s="72" t="s">
        <v>185</v>
      </c>
      <c r="C109" s="86">
        <v>275221</v>
      </c>
      <c r="D109" s="78" t="s">
        <v>235</v>
      </c>
      <c r="E109" s="78"/>
      <c r="F109" s="57">
        <v>4481606.97</v>
      </c>
      <c r="G109" s="57">
        <v>1000000</v>
      </c>
      <c r="H109" s="46" t="s">
        <v>43</v>
      </c>
      <c r="I109" s="75">
        <v>25</v>
      </c>
      <c r="J109" s="76"/>
      <c r="K109" s="77"/>
    </row>
    <row r="110" spans="1:11" s="13" customFormat="1" ht="13.5" customHeight="1">
      <c r="A110" s="71">
        <f t="shared" si="1"/>
        <v>99</v>
      </c>
      <c r="B110" s="72" t="s">
        <v>15</v>
      </c>
      <c r="C110" s="86">
        <v>578665</v>
      </c>
      <c r="D110" s="56" t="s">
        <v>226</v>
      </c>
      <c r="E110" s="56"/>
      <c r="F110" s="57">
        <v>620000</v>
      </c>
      <c r="G110" s="57">
        <v>310000</v>
      </c>
      <c r="H110" s="46" t="s">
        <v>44</v>
      </c>
      <c r="I110" s="75">
        <v>25</v>
      </c>
      <c r="J110" s="76"/>
      <c r="K110" s="77"/>
    </row>
    <row r="111" spans="1:11" s="13" customFormat="1" ht="13.5" customHeight="1">
      <c r="A111" s="71">
        <f t="shared" si="1"/>
        <v>100</v>
      </c>
      <c r="B111" s="72" t="s">
        <v>183</v>
      </c>
      <c r="C111" s="86">
        <v>275051</v>
      </c>
      <c r="D111" s="78" t="s">
        <v>235</v>
      </c>
      <c r="E111" s="78"/>
      <c r="F111" s="57">
        <v>1189785.12</v>
      </c>
      <c r="G111" s="57">
        <v>590000</v>
      </c>
      <c r="H111" s="46" t="s">
        <v>44</v>
      </c>
      <c r="I111" s="75">
        <v>20</v>
      </c>
      <c r="J111" s="76"/>
      <c r="K111" s="77"/>
    </row>
    <row r="112" spans="1:11" s="13" customFormat="1" ht="13.5" customHeight="1">
      <c r="A112" s="71">
        <f t="shared" si="1"/>
        <v>101</v>
      </c>
      <c r="B112" s="72" t="s">
        <v>4</v>
      </c>
      <c r="C112" s="86">
        <v>271799</v>
      </c>
      <c r="D112" s="56" t="s">
        <v>226</v>
      </c>
      <c r="E112" s="56"/>
      <c r="F112" s="57">
        <v>850000</v>
      </c>
      <c r="G112" s="57">
        <v>425000</v>
      </c>
      <c r="H112" s="46" t="s">
        <v>44</v>
      </c>
      <c r="I112" s="75">
        <v>20</v>
      </c>
      <c r="J112" s="76"/>
      <c r="K112" s="77"/>
    </row>
    <row r="113" spans="1:11" s="13" customFormat="1" ht="13.5" customHeight="1">
      <c r="A113" s="71">
        <f t="shared" si="1"/>
        <v>102</v>
      </c>
      <c r="B113" s="72" t="s">
        <v>109</v>
      </c>
      <c r="C113" s="86">
        <v>35513</v>
      </c>
      <c r="D113" s="78" t="s">
        <v>228</v>
      </c>
      <c r="E113" s="78"/>
      <c r="F113" s="57">
        <v>2000000</v>
      </c>
      <c r="G113" s="57">
        <v>1000000</v>
      </c>
      <c r="H113" s="46" t="s">
        <v>43</v>
      </c>
      <c r="I113" s="75">
        <v>20</v>
      </c>
      <c r="J113" s="76"/>
      <c r="K113" s="55" t="s">
        <v>120</v>
      </c>
    </row>
    <row r="114" spans="1:11" s="13" customFormat="1" ht="13.5" customHeight="1">
      <c r="A114" s="71">
        <f t="shared" si="1"/>
        <v>103</v>
      </c>
      <c r="B114" s="72" t="s">
        <v>141</v>
      </c>
      <c r="C114" s="86">
        <v>269786</v>
      </c>
      <c r="D114" s="56" t="s">
        <v>229</v>
      </c>
      <c r="E114" s="56"/>
      <c r="F114" s="57">
        <v>634815</v>
      </c>
      <c r="G114" s="57">
        <v>300000</v>
      </c>
      <c r="H114" s="46" t="s">
        <v>43</v>
      </c>
      <c r="I114" s="75">
        <v>20</v>
      </c>
      <c r="J114" s="76"/>
      <c r="K114" s="77"/>
    </row>
    <row r="115" spans="1:11" s="13" customFormat="1" ht="13.5" customHeight="1">
      <c r="A115" s="71">
        <f t="shared" si="1"/>
        <v>104</v>
      </c>
      <c r="B115" s="72" t="s">
        <v>270</v>
      </c>
      <c r="C115" s="86">
        <v>278343</v>
      </c>
      <c r="D115" s="56" t="s">
        <v>264</v>
      </c>
      <c r="E115" s="56"/>
      <c r="F115" s="57">
        <v>250000</v>
      </c>
      <c r="G115" s="57">
        <v>125000</v>
      </c>
      <c r="H115" s="46" t="s">
        <v>43</v>
      </c>
      <c r="I115" s="75">
        <v>15</v>
      </c>
      <c r="J115" s="76"/>
      <c r="K115" s="77"/>
    </row>
    <row r="116" spans="1:11" s="13" customFormat="1" ht="13.5" customHeight="1">
      <c r="A116" s="71"/>
      <c r="B116" s="72"/>
      <c r="C116" s="86"/>
      <c r="D116" s="56"/>
      <c r="E116" s="56"/>
      <c r="F116" s="57"/>
      <c r="G116" s="57"/>
      <c r="H116" s="46"/>
      <c r="I116" s="75"/>
      <c r="J116" s="76"/>
      <c r="K116" s="77"/>
    </row>
    <row r="117" spans="1:11" s="13" customFormat="1" ht="13.5" customHeight="1">
      <c r="A117" s="150" t="s">
        <v>334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2"/>
    </row>
    <row r="118" spans="1:11" s="13" customFormat="1" ht="13.5" customHeight="1">
      <c r="A118" s="71"/>
      <c r="B118" s="72"/>
      <c r="C118" s="86"/>
      <c r="D118" s="56"/>
      <c r="E118" s="56"/>
      <c r="F118" s="57"/>
      <c r="G118" s="57"/>
      <c r="H118" s="46"/>
      <c r="I118" s="75"/>
      <c r="J118" s="76"/>
      <c r="K118" s="77"/>
    </row>
    <row r="119" spans="1:11" s="13" customFormat="1" ht="13.5" customHeight="1">
      <c r="A119" s="71">
        <v>105</v>
      </c>
      <c r="B119" s="72" t="s">
        <v>217</v>
      </c>
      <c r="C119" s="86">
        <v>581038</v>
      </c>
      <c r="D119" s="56" t="s">
        <v>231</v>
      </c>
      <c r="E119" s="56"/>
      <c r="F119" s="57">
        <v>270130</v>
      </c>
      <c r="G119" s="57"/>
      <c r="H119" s="46" t="s">
        <v>42</v>
      </c>
      <c r="I119" s="75"/>
      <c r="J119" s="76"/>
      <c r="K119" s="77" t="s">
        <v>328</v>
      </c>
    </row>
    <row r="120" spans="1:11" s="13" customFormat="1" ht="13.5" customHeight="1">
      <c r="A120" s="71">
        <v>106</v>
      </c>
      <c r="B120" s="72" t="s">
        <v>225</v>
      </c>
      <c r="C120" s="86">
        <v>278157</v>
      </c>
      <c r="D120" s="56" t="s">
        <v>231</v>
      </c>
      <c r="E120" s="56"/>
      <c r="F120" s="57">
        <v>83321</v>
      </c>
      <c r="G120" s="57">
        <v>41760</v>
      </c>
      <c r="H120" s="46" t="s">
        <v>42</v>
      </c>
      <c r="I120" s="75"/>
      <c r="J120" s="76"/>
      <c r="K120" s="77" t="s">
        <v>333</v>
      </c>
    </row>
    <row r="121" spans="1:11" s="13" customFormat="1" ht="13.5" customHeight="1">
      <c r="A121" s="71"/>
      <c r="B121" s="72"/>
      <c r="C121" s="86"/>
      <c r="D121" s="56"/>
      <c r="E121" s="56"/>
      <c r="F121" s="57"/>
      <c r="G121" s="57"/>
      <c r="H121" s="46"/>
      <c r="I121" s="75"/>
      <c r="J121" s="76"/>
      <c r="K121" s="77"/>
    </row>
    <row r="122" spans="1:11" s="13" customFormat="1" ht="13.5" customHeight="1">
      <c r="A122" s="71"/>
      <c r="B122" s="72"/>
      <c r="C122" s="86"/>
      <c r="D122" s="56"/>
      <c r="E122" s="56"/>
      <c r="F122" s="57"/>
      <c r="G122" s="57"/>
      <c r="H122" s="46"/>
      <c r="I122" s="75"/>
      <c r="J122" s="76"/>
      <c r="K122" s="77"/>
    </row>
    <row r="123" spans="1:11" s="17" customFormat="1" ht="13.5" customHeight="1">
      <c r="A123" s="75"/>
      <c r="B123" s="80" t="s">
        <v>296</v>
      </c>
      <c r="C123" s="87"/>
      <c r="D123" s="63"/>
      <c r="E123" s="63"/>
      <c r="F123" s="64">
        <f>SUM(F73:F120)+F69</f>
        <v>75207076.14</v>
      </c>
      <c r="G123" s="64">
        <f>SUM(F123)</f>
        <v>75207076.14</v>
      </c>
      <c r="H123" s="58"/>
      <c r="I123" s="75"/>
      <c r="J123" s="81"/>
      <c r="K123" s="82"/>
    </row>
    <row r="124" spans="1:10" s="13" customFormat="1" ht="13.5" customHeight="1">
      <c r="A124" s="10"/>
      <c r="B124" s="12"/>
      <c r="C124" s="12"/>
      <c r="D124" s="25"/>
      <c r="E124" s="25"/>
      <c r="F124" s="21"/>
      <c r="G124" s="21"/>
      <c r="H124" s="11"/>
      <c r="I124" s="14"/>
      <c r="J124" s="37"/>
    </row>
    <row r="125" spans="1:10" s="13" customFormat="1" ht="13.5" customHeight="1">
      <c r="A125" s="10"/>
      <c r="B125" s="12"/>
      <c r="C125" s="12"/>
      <c r="D125" s="25"/>
      <c r="E125" s="25"/>
      <c r="F125" s="21"/>
      <c r="G125" s="21"/>
      <c r="H125" s="11"/>
      <c r="I125" s="14"/>
      <c r="J125" s="37"/>
    </row>
    <row r="126" spans="1:10" s="13" customFormat="1" ht="13.5" customHeight="1">
      <c r="A126" s="10"/>
      <c r="B126" s="12"/>
      <c r="C126" s="12"/>
      <c r="D126" s="25"/>
      <c r="E126" s="25"/>
      <c r="F126" s="21"/>
      <c r="G126" s="21"/>
      <c r="H126" s="11"/>
      <c r="I126" s="14"/>
      <c r="J126" s="37"/>
    </row>
    <row r="127" spans="1:10" s="13" customFormat="1" ht="13.5" customHeight="1">
      <c r="A127" s="10"/>
      <c r="B127" s="12"/>
      <c r="C127" s="12"/>
      <c r="D127" s="25"/>
      <c r="E127" s="25"/>
      <c r="F127" s="21"/>
      <c r="G127" s="21"/>
      <c r="H127" s="11"/>
      <c r="I127" s="14"/>
      <c r="J127" s="37"/>
    </row>
    <row r="128" spans="1:10" s="13" customFormat="1" ht="13.5" customHeight="1">
      <c r="A128" s="10"/>
      <c r="B128" s="12"/>
      <c r="C128" s="12"/>
      <c r="D128" s="25"/>
      <c r="E128" s="25"/>
      <c r="F128" s="21"/>
      <c r="G128" s="21"/>
      <c r="H128" s="11"/>
      <c r="I128" s="14"/>
      <c r="J128" s="37"/>
    </row>
    <row r="129" spans="1:10" s="13" customFormat="1" ht="13.5" customHeight="1">
      <c r="A129" s="10"/>
      <c r="B129" s="12"/>
      <c r="C129" s="12"/>
      <c r="D129" s="25"/>
      <c r="E129" s="25"/>
      <c r="F129" s="21"/>
      <c r="G129" s="21"/>
      <c r="H129" s="11"/>
      <c r="I129" s="14"/>
      <c r="J129" s="37"/>
    </row>
    <row r="130" spans="4:5" ht="13.5" customHeight="1">
      <c r="D130" s="26"/>
      <c r="E130" s="26"/>
    </row>
    <row r="131" spans="4:5" ht="13.5" customHeight="1">
      <c r="D131" s="26"/>
      <c r="E131" s="26"/>
    </row>
    <row r="132" spans="4:5" ht="13.5" customHeight="1">
      <c r="D132" s="26"/>
      <c r="E132" s="26"/>
    </row>
    <row r="133" spans="4:5" ht="13.5" customHeight="1">
      <c r="D133" s="26"/>
      <c r="E133" s="26"/>
    </row>
    <row r="134" spans="4:5" ht="13.5" customHeight="1">
      <c r="D134" s="26"/>
      <c r="E134" s="26"/>
    </row>
    <row r="135" spans="4:5" ht="13.5" customHeight="1">
      <c r="D135" s="26"/>
      <c r="E135" s="26"/>
    </row>
    <row r="136" spans="4:5" ht="13.5" customHeight="1">
      <c r="D136" s="26"/>
      <c r="E136" s="26"/>
    </row>
    <row r="137" spans="4:5" ht="13.5" customHeight="1">
      <c r="D137" s="26"/>
      <c r="E137" s="26"/>
    </row>
    <row r="138" spans="4:5" ht="13.5" customHeight="1">
      <c r="D138" s="26"/>
      <c r="E138" s="26"/>
    </row>
    <row r="139" spans="4:5" ht="13.5" customHeight="1">
      <c r="D139" s="26"/>
      <c r="E139" s="26"/>
    </row>
    <row r="140" spans="4:5" ht="13.5" customHeight="1">
      <c r="D140" s="26"/>
      <c r="E140" s="26"/>
    </row>
    <row r="141" spans="4:5" ht="13.5" customHeight="1">
      <c r="D141" s="26"/>
      <c r="E141" s="26"/>
    </row>
    <row r="142" spans="4:5" ht="13.5" customHeight="1">
      <c r="D142" s="26"/>
      <c r="E142" s="26"/>
    </row>
    <row r="143" spans="4:5" ht="13.5" customHeight="1">
      <c r="D143" s="26"/>
      <c r="E143" s="26"/>
    </row>
    <row r="144" spans="4:5" ht="13.5" customHeight="1">
      <c r="D144" s="26"/>
      <c r="E144" s="26"/>
    </row>
    <row r="145" spans="4:5" ht="13.5" customHeight="1">
      <c r="D145" s="26"/>
      <c r="E145" s="26"/>
    </row>
    <row r="146" spans="4:5" ht="13.5" customHeight="1">
      <c r="D146" s="26"/>
      <c r="E146" s="26"/>
    </row>
    <row r="147" spans="4:5" ht="13.5" customHeight="1">
      <c r="D147" s="26"/>
      <c r="E147" s="26"/>
    </row>
    <row r="148" spans="4:5" ht="13.5" customHeight="1">
      <c r="D148" s="26"/>
      <c r="E148" s="26"/>
    </row>
    <row r="149" spans="4:5" ht="13.5" customHeight="1">
      <c r="D149" s="26"/>
      <c r="E149" s="26"/>
    </row>
    <row r="150" spans="4:5" ht="13.5" customHeight="1">
      <c r="D150" s="26"/>
      <c r="E150" s="26"/>
    </row>
    <row r="151" spans="4:5" ht="13.5" customHeight="1">
      <c r="D151" s="26"/>
      <c r="E151" s="26"/>
    </row>
    <row r="152" spans="4:5" ht="13.5" customHeight="1">
      <c r="D152" s="26"/>
      <c r="E152" s="26"/>
    </row>
    <row r="153" spans="4:5" ht="13.5" customHeight="1">
      <c r="D153" s="26"/>
      <c r="E153" s="26"/>
    </row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</sheetData>
  <mergeCells count="3">
    <mergeCell ref="A71:K71"/>
    <mergeCell ref="A77:K77"/>
    <mergeCell ref="A117:K11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4"/>
  <sheetViews>
    <sheetView workbookViewId="0" topLeftCell="A1">
      <pane ySplit="4" topLeftCell="BM143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4.57421875" style="2" customWidth="1"/>
    <col min="2" max="2" width="14.8515625" style="1" customWidth="1"/>
    <col min="3" max="3" width="9.421875" style="1" customWidth="1"/>
    <col min="4" max="4" width="15.8515625" style="1" customWidth="1"/>
    <col min="5" max="5" width="26.140625" style="1" customWidth="1"/>
    <col min="6" max="6" width="13.421875" style="4" customWidth="1"/>
    <col min="7" max="7" width="13.28125" style="4" customWidth="1"/>
    <col min="8" max="8" width="8.8515625" style="2" customWidth="1"/>
    <col min="9" max="9" width="9.140625" style="32" customWidth="1"/>
    <col min="10" max="10" width="11.7109375" style="35" customWidth="1"/>
    <col min="11" max="11" width="7.421875" style="0" customWidth="1"/>
    <col min="13" max="13" width="10.140625" style="0" bestFit="1" customWidth="1"/>
  </cols>
  <sheetData>
    <row r="2" spans="2:3" ht="12.75">
      <c r="B2" s="23" t="s">
        <v>298</v>
      </c>
      <c r="C2" s="23"/>
    </row>
    <row r="3" ht="13.5" thickBot="1"/>
    <row r="4" spans="1:11" s="34" customFormat="1" ht="24.75" thickBot="1">
      <c r="A4" s="118"/>
      <c r="B4" s="119" t="s">
        <v>324</v>
      </c>
      <c r="C4" s="119" t="s">
        <v>348</v>
      </c>
      <c r="D4" s="119" t="s">
        <v>294</v>
      </c>
      <c r="E4" s="119"/>
      <c r="F4" s="120" t="s">
        <v>325</v>
      </c>
      <c r="G4" s="120" t="s">
        <v>326</v>
      </c>
      <c r="H4" s="119" t="s">
        <v>332</v>
      </c>
      <c r="I4" s="119" t="s">
        <v>323</v>
      </c>
      <c r="J4" s="121" t="s">
        <v>327</v>
      </c>
      <c r="K4" s="122" t="s">
        <v>295</v>
      </c>
    </row>
    <row r="5" spans="1:13" s="12" customFormat="1" ht="24.75" customHeight="1">
      <c r="A5" s="111">
        <v>1</v>
      </c>
      <c r="B5" s="112" t="s">
        <v>85</v>
      </c>
      <c r="C5" s="113">
        <v>653691</v>
      </c>
      <c r="D5" s="114" t="s">
        <v>227</v>
      </c>
      <c r="E5" s="112" t="s">
        <v>401</v>
      </c>
      <c r="F5" s="115">
        <v>704000</v>
      </c>
      <c r="G5" s="115">
        <v>352000</v>
      </c>
      <c r="H5" s="111" t="s">
        <v>42</v>
      </c>
      <c r="I5" s="116">
        <v>55</v>
      </c>
      <c r="J5" s="117">
        <v>281000</v>
      </c>
      <c r="K5" s="113"/>
      <c r="M5" s="36"/>
    </row>
    <row r="6" spans="1:11" s="12" customFormat="1" ht="24.75" customHeight="1">
      <c r="A6" s="46">
        <f>A5+1</f>
        <v>2</v>
      </c>
      <c r="B6" s="43" t="s">
        <v>189</v>
      </c>
      <c r="C6" s="55">
        <v>274704</v>
      </c>
      <c r="D6" s="56" t="s">
        <v>235</v>
      </c>
      <c r="E6" s="43" t="s">
        <v>490</v>
      </c>
      <c r="F6" s="57">
        <v>320000</v>
      </c>
      <c r="G6" s="57">
        <v>160000</v>
      </c>
      <c r="H6" s="46" t="s">
        <v>44</v>
      </c>
      <c r="I6" s="58">
        <v>40</v>
      </c>
      <c r="J6" s="67">
        <v>88000</v>
      </c>
      <c r="K6" s="55"/>
    </row>
    <row r="7" spans="1:11" s="12" customFormat="1" ht="24.75" customHeight="1">
      <c r="A7" s="46">
        <f aca="true" t="shared" si="0" ref="A7:A70">A6+1</f>
        <v>3</v>
      </c>
      <c r="B7" s="43" t="s">
        <v>142</v>
      </c>
      <c r="C7" s="55">
        <v>45978638</v>
      </c>
      <c r="D7" s="56" t="s">
        <v>229</v>
      </c>
      <c r="E7" s="43" t="s">
        <v>462</v>
      </c>
      <c r="F7" s="57">
        <v>200545</v>
      </c>
      <c r="G7" s="57">
        <v>100000</v>
      </c>
      <c r="H7" s="46" t="s">
        <v>43</v>
      </c>
      <c r="I7" s="58">
        <v>40</v>
      </c>
      <c r="J7" s="67">
        <v>55000</v>
      </c>
      <c r="K7" s="55"/>
    </row>
    <row r="8" spans="1:11" s="12" customFormat="1" ht="24.75" customHeight="1">
      <c r="A8" s="46">
        <f t="shared" si="0"/>
        <v>4</v>
      </c>
      <c r="B8" s="43" t="s">
        <v>247</v>
      </c>
      <c r="C8" s="55">
        <v>274712</v>
      </c>
      <c r="D8" s="56" t="s">
        <v>256</v>
      </c>
      <c r="E8" s="43" t="s">
        <v>381</v>
      </c>
      <c r="F8" s="57">
        <v>1200000</v>
      </c>
      <c r="G8" s="57">
        <v>600000</v>
      </c>
      <c r="H8" s="46" t="s">
        <v>44</v>
      </c>
      <c r="I8" s="58">
        <v>40</v>
      </c>
      <c r="J8" s="67">
        <v>330000</v>
      </c>
      <c r="K8" s="55"/>
    </row>
    <row r="9" spans="1:11" s="12" customFormat="1" ht="24.75" customHeight="1">
      <c r="A9" s="46">
        <f t="shared" si="0"/>
        <v>5</v>
      </c>
      <c r="B9" s="43" t="s">
        <v>222</v>
      </c>
      <c r="C9" s="59">
        <v>274747</v>
      </c>
      <c r="D9" s="56" t="s">
        <v>234</v>
      </c>
      <c r="E9" s="43" t="s">
        <v>440</v>
      </c>
      <c r="F9" s="57">
        <v>1200000</v>
      </c>
      <c r="G9" s="57">
        <v>600000</v>
      </c>
      <c r="H9" s="46" t="s">
        <v>43</v>
      </c>
      <c r="I9" s="58">
        <v>40</v>
      </c>
      <c r="J9" s="67">
        <v>330000</v>
      </c>
      <c r="K9" s="55"/>
    </row>
    <row r="10" spans="1:11" s="12" customFormat="1" ht="24.75" customHeight="1">
      <c r="A10" s="46">
        <f t="shared" si="0"/>
        <v>6</v>
      </c>
      <c r="B10" s="43" t="s">
        <v>265</v>
      </c>
      <c r="C10" s="55">
        <v>277711</v>
      </c>
      <c r="D10" s="56" t="s">
        <v>264</v>
      </c>
      <c r="E10" s="43" t="s">
        <v>367</v>
      </c>
      <c r="F10" s="57">
        <v>475655</v>
      </c>
      <c r="G10" s="57">
        <v>237827</v>
      </c>
      <c r="H10" s="46" t="s">
        <v>44</v>
      </c>
      <c r="I10" s="58">
        <v>45</v>
      </c>
      <c r="J10" s="67">
        <v>142000</v>
      </c>
      <c r="K10" s="55"/>
    </row>
    <row r="11" spans="1:12" s="12" customFormat="1" ht="24.75" customHeight="1">
      <c r="A11" s="46">
        <f t="shared" si="0"/>
        <v>7</v>
      </c>
      <c r="B11" s="43" t="s">
        <v>47</v>
      </c>
      <c r="C11" s="60">
        <v>272558</v>
      </c>
      <c r="D11" s="56" t="s">
        <v>232</v>
      </c>
      <c r="E11" s="43" t="s">
        <v>423</v>
      </c>
      <c r="F11" s="57">
        <v>787000</v>
      </c>
      <c r="G11" s="57">
        <v>393000</v>
      </c>
      <c r="H11" s="46" t="s">
        <v>44</v>
      </c>
      <c r="I11" s="58">
        <v>35</v>
      </c>
      <c r="J11" s="67">
        <v>196000</v>
      </c>
      <c r="K11" s="90" t="s">
        <v>304</v>
      </c>
      <c r="L11" s="42"/>
    </row>
    <row r="12" spans="1:11" s="12" customFormat="1" ht="24.75" customHeight="1">
      <c r="A12" s="46">
        <f t="shared" si="0"/>
        <v>8</v>
      </c>
      <c r="B12" s="43" t="s">
        <v>250</v>
      </c>
      <c r="C12" s="55">
        <v>274844</v>
      </c>
      <c r="D12" s="56" t="s">
        <v>256</v>
      </c>
      <c r="E12" s="43" t="s">
        <v>382</v>
      </c>
      <c r="F12" s="57">
        <v>25952</v>
      </c>
      <c r="G12" s="57">
        <v>120457</v>
      </c>
      <c r="H12" s="46" t="s">
        <v>43</v>
      </c>
      <c r="I12" s="58">
        <v>45</v>
      </c>
      <c r="J12" s="67">
        <v>72000</v>
      </c>
      <c r="K12" s="55"/>
    </row>
    <row r="13" spans="1:11" s="12" customFormat="1" ht="24.75" customHeight="1">
      <c r="A13" s="46">
        <f t="shared" si="0"/>
        <v>9</v>
      </c>
      <c r="B13" s="43" t="s">
        <v>17</v>
      </c>
      <c r="C13" s="60">
        <v>271471</v>
      </c>
      <c r="D13" s="56" t="s">
        <v>226</v>
      </c>
      <c r="E13" s="43" t="s">
        <v>524</v>
      </c>
      <c r="F13" s="57">
        <v>1000000</v>
      </c>
      <c r="G13" s="57">
        <v>500000</v>
      </c>
      <c r="H13" s="46" t="s">
        <v>43</v>
      </c>
      <c r="I13" s="58">
        <v>40</v>
      </c>
      <c r="J13" s="67">
        <v>275000</v>
      </c>
      <c r="K13" s="55"/>
    </row>
    <row r="14" spans="1:11" s="12" customFormat="1" ht="24.75" customHeight="1">
      <c r="A14" s="46">
        <f t="shared" si="0"/>
        <v>10</v>
      </c>
      <c r="B14" s="43" t="s">
        <v>144</v>
      </c>
      <c r="C14" s="55">
        <v>45978123</v>
      </c>
      <c r="D14" s="56" t="s">
        <v>229</v>
      </c>
      <c r="E14" s="43" t="s">
        <v>464</v>
      </c>
      <c r="F14" s="57">
        <v>820000</v>
      </c>
      <c r="G14" s="57">
        <v>370000</v>
      </c>
      <c r="H14" s="46" t="s">
        <v>43</v>
      </c>
      <c r="I14" s="58">
        <v>35</v>
      </c>
      <c r="J14" s="67">
        <v>185000</v>
      </c>
      <c r="K14" s="55"/>
    </row>
    <row r="15" spans="1:11" s="12" customFormat="1" ht="24.75" customHeight="1">
      <c r="A15" s="46">
        <f t="shared" si="0"/>
        <v>11</v>
      </c>
      <c r="B15" s="43" t="s">
        <v>276</v>
      </c>
      <c r="C15" s="55">
        <v>272612</v>
      </c>
      <c r="D15" s="56" t="s">
        <v>272</v>
      </c>
      <c r="E15" s="43" t="s">
        <v>377</v>
      </c>
      <c r="F15" s="57">
        <v>442000</v>
      </c>
      <c r="G15" s="57">
        <v>221000</v>
      </c>
      <c r="H15" s="46" t="s">
        <v>44</v>
      </c>
      <c r="I15" s="58">
        <v>35</v>
      </c>
      <c r="J15" s="67">
        <v>110000</v>
      </c>
      <c r="K15" s="55"/>
    </row>
    <row r="16" spans="1:11" s="12" customFormat="1" ht="24.75" customHeight="1">
      <c r="A16" s="46">
        <f t="shared" si="0"/>
        <v>12</v>
      </c>
      <c r="B16" s="43" t="s">
        <v>267</v>
      </c>
      <c r="C16" s="55">
        <v>277754</v>
      </c>
      <c r="D16" s="56" t="s">
        <v>264</v>
      </c>
      <c r="E16" s="43" t="s">
        <v>368</v>
      </c>
      <c r="F16" s="57">
        <v>862355</v>
      </c>
      <c r="G16" s="57">
        <v>431177</v>
      </c>
      <c r="H16" s="46" t="s">
        <v>44</v>
      </c>
      <c r="I16" s="58">
        <v>45</v>
      </c>
      <c r="J16" s="67">
        <v>258000</v>
      </c>
      <c r="K16" s="55"/>
    </row>
    <row r="17" spans="1:11" s="12" customFormat="1" ht="24.75" customHeight="1">
      <c r="A17" s="46">
        <f t="shared" si="0"/>
        <v>13</v>
      </c>
      <c r="B17" s="43" t="s">
        <v>269</v>
      </c>
      <c r="C17" s="55">
        <v>277771</v>
      </c>
      <c r="D17" s="56" t="s">
        <v>264</v>
      </c>
      <c r="E17" s="43" t="s">
        <v>369</v>
      </c>
      <c r="F17" s="57">
        <v>800000</v>
      </c>
      <c r="G17" s="57">
        <v>400000</v>
      </c>
      <c r="H17" s="46" t="s">
        <v>43</v>
      </c>
      <c r="I17" s="58">
        <v>45</v>
      </c>
      <c r="J17" s="67">
        <v>240000</v>
      </c>
      <c r="K17" s="55"/>
    </row>
    <row r="18" spans="1:11" s="12" customFormat="1" ht="24.75" customHeight="1">
      <c r="A18" s="46">
        <f t="shared" si="0"/>
        <v>14</v>
      </c>
      <c r="B18" s="43" t="s">
        <v>18</v>
      </c>
      <c r="C18" s="60">
        <v>578312</v>
      </c>
      <c r="D18" s="56" t="s">
        <v>226</v>
      </c>
      <c r="E18" s="43" t="s">
        <v>525</v>
      </c>
      <c r="F18" s="57">
        <v>107000</v>
      </c>
      <c r="G18" s="57">
        <v>53500</v>
      </c>
      <c r="H18" s="46" t="s">
        <v>44</v>
      </c>
      <c r="I18" s="58">
        <v>35</v>
      </c>
      <c r="J18" s="67">
        <v>50000</v>
      </c>
      <c r="K18" s="55"/>
    </row>
    <row r="19" spans="1:11" s="12" customFormat="1" ht="24.75" customHeight="1">
      <c r="A19" s="46">
        <f t="shared" si="0"/>
        <v>15</v>
      </c>
      <c r="B19" s="43" t="s">
        <v>146</v>
      </c>
      <c r="C19" s="55">
        <v>268747</v>
      </c>
      <c r="D19" s="56" t="s">
        <v>229</v>
      </c>
      <c r="E19" s="43" t="s">
        <v>465</v>
      </c>
      <c r="F19" s="57">
        <v>1300000</v>
      </c>
      <c r="G19" s="57">
        <v>500000</v>
      </c>
      <c r="H19" s="46" t="s">
        <v>44</v>
      </c>
      <c r="I19" s="58">
        <v>35</v>
      </c>
      <c r="J19" s="67">
        <v>250000</v>
      </c>
      <c r="K19" s="55"/>
    </row>
    <row r="20" spans="1:11" s="12" customFormat="1" ht="24.75" customHeight="1">
      <c r="A20" s="46">
        <f t="shared" si="0"/>
        <v>16</v>
      </c>
      <c r="B20" s="43" t="s">
        <v>87</v>
      </c>
      <c r="C20" s="55">
        <v>272621</v>
      </c>
      <c r="D20" s="56" t="s">
        <v>227</v>
      </c>
      <c r="E20" s="43" t="s">
        <v>402</v>
      </c>
      <c r="F20" s="57">
        <v>561222</v>
      </c>
      <c r="G20" s="57">
        <v>200000</v>
      </c>
      <c r="H20" s="46" t="s">
        <v>42</v>
      </c>
      <c r="I20" s="58">
        <v>45</v>
      </c>
      <c r="J20" s="67">
        <v>120000</v>
      </c>
      <c r="K20" s="55"/>
    </row>
    <row r="21" spans="1:12" s="12" customFormat="1" ht="24.75" customHeight="1">
      <c r="A21" s="46">
        <f t="shared" si="0"/>
        <v>17</v>
      </c>
      <c r="B21" s="43" t="s">
        <v>64</v>
      </c>
      <c r="C21" s="55">
        <v>277827</v>
      </c>
      <c r="D21" s="56" t="s">
        <v>233</v>
      </c>
      <c r="E21" s="43" t="s">
        <v>501</v>
      </c>
      <c r="F21" s="57">
        <v>313505</v>
      </c>
      <c r="G21" s="57">
        <v>156752</v>
      </c>
      <c r="H21" s="46" t="s">
        <v>43</v>
      </c>
      <c r="I21" s="58">
        <v>45</v>
      </c>
      <c r="J21" s="67">
        <v>94000</v>
      </c>
      <c r="K21" s="90" t="s">
        <v>304</v>
      </c>
      <c r="L21" s="42"/>
    </row>
    <row r="22" spans="1:11" s="12" customFormat="1" ht="24.75" customHeight="1">
      <c r="A22" s="46">
        <f t="shared" si="0"/>
        <v>18</v>
      </c>
      <c r="B22" s="43" t="s">
        <v>147</v>
      </c>
      <c r="C22" s="55">
        <v>268771</v>
      </c>
      <c r="D22" s="56" t="s">
        <v>229</v>
      </c>
      <c r="E22" s="43" t="s">
        <v>466</v>
      </c>
      <c r="F22" s="57">
        <v>1000000</v>
      </c>
      <c r="G22" s="57">
        <v>450000</v>
      </c>
      <c r="H22" s="46" t="s">
        <v>44</v>
      </c>
      <c r="I22" s="58">
        <v>35</v>
      </c>
      <c r="J22" s="67">
        <v>225000</v>
      </c>
      <c r="K22" s="55"/>
    </row>
    <row r="23" spans="1:11" s="12" customFormat="1" ht="24.75" customHeight="1">
      <c r="A23" s="46">
        <f t="shared" si="0"/>
        <v>19</v>
      </c>
      <c r="B23" s="43" t="s">
        <v>19</v>
      </c>
      <c r="C23" s="60">
        <v>271543</v>
      </c>
      <c r="D23" s="56" t="s">
        <v>226</v>
      </c>
      <c r="E23" s="43" t="s">
        <v>526</v>
      </c>
      <c r="F23" s="57">
        <v>130000</v>
      </c>
      <c r="G23" s="57">
        <v>65000</v>
      </c>
      <c r="H23" s="46" t="s">
        <v>44</v>
      </c>
      <c r="I23" s="58">
        <v>45</v>
      </c>
      <c r="J23" s="67">
        <v>50000</v>
      </c>
      <c r="K23" s="55"/>
    </row>
    <row r="24" spans="1:11" s="12" customFormat="1" ht="24.75" customHeight="1">
      <c r="A24" s="46">
        <f t="shared" si="0"/>
        <v>20</v>
      </c>
      <c r="B24" s="43" t="s">
        <v>110</v>
      </c>
      <c r="C24" s="55">
        <v>271551</v>
      </c>
      <c r="D24" s="56" t="s">
        <v>228</v>
      </c>
      <c r="E24" s="43" t="s">
        <v>430</v>
      </c>
      <c r="F24" s="57">
        <v>492000</v>
      </c>
      <c r="G24" s="57">
        <v>396000</v>
      </c>
      <c r="H24" s="46" t="s">
        <v>43</v>
      </c>
      <c r="I24" s="58">
        <v>50</v>
      </c>
      <c r="J24" s="67">
        <v>277000</v>
      </c>
      <c r="K24" s="55"/>
    </row>
    <row r="25" spans="1:11" s="12" customFormat="1" ht="24.75" customHeight="1">
      <c r="A25" s="46">
        <f t="shared" si="0"/>
        <v>21</v>
      </c>
      <c r="B25" s="43" t="s">
        <v>67</v>
      </c>
      <c r="C25" s="55">
        <v>277886</v>
      </c>
      <c r="D25" s="56" t="s">
        <v>233</v>
      </c>
      <c r="E25" s="43" t="s">
        <v>502</v>
      </c>
      <c r="F25" s="57">
        <v>458990</v>
      </c>
      <c r="G25" s="57">
        <v>229495</v>
      </c>
      <c r="H25" s="46" t="s">
        <v>44</v>
      </c>
      <c r="I25" s="58">
        <v>50</v>
      </c>
      <c r="J25" s="67">
        <v>160000</v>
      </c>
      <c r="K25" s="55"/>
    </row>
    <row r="26" spans="1:11" s="12" customFormat="1" ht="24.75" customHeight="1">
      <c r="A26" s="46">
        <f t="shared" si="0"/>
        <v>22</v>
      </c>
      <c r="B26" s="43" t="s">
        <v>277</v>
      </c>
      <c r="C26" s="55">
        <v>578720</v>
      </c>
      <c r="D26" s="56" t="s">
        <v>272</v>
      </c>
      <c r="E26" s="43" t="s">
        <v>378</v>
      </c>
      <c r="F26" s="57">
        <v>536515</v>
      </c>
      <c r="G26" s="57">
        <v>268257</v>
      </c>
      <c r="H26" s="46" t="s">
        <v>42</v>
      </c>
      <c r="I26" s="58">
        <v>45</v>
      </c>
      <c r="J26" s="67">
        <v>160000</v>
      </c>
      <c r="K26" s="55"/>
    </row>
    <row r="27" spans="1:11" s="12" customFormat="1" ht="24.75" customHeight="1">
      <c r="A27" s="46">
        <f t="shared" si="0"/>
        <v>23</v>
      </c>
      <c r="B27" s="43" t="s">
        <v>88</v>
      </c>
      <c r="C27" s="55">
        <v>272671</v>
      </c>
      <c r="D27" s="56" t="s">
        <v>227</v>
      </c>
      <c r="E27" s="43" t="s">
        <v>403</v>
      </c>
      <c r="F27" s="57">
        <v>684000</v>
      </c>
      <c r="G27" s="57">
        <v>334000</v>
      </c>
      <c r="H27" s="46" t="s">
        <v>42</v>
      </c>
      <c r="I27" s="58">
        <v>45</v>
      </c>
      <c r="J27" s="67">
        <v>200000</v>
      </c>
      <c r="K27" s="55"/>
    </row>
    <row r="28" spans="1:11" s="12" customFormat="1" ht="24.75" customHeight="1">
      <c r="A28" s="46">
        <f t="shared" si="0"/>
        <v>24</v>
      </c>
      <c r="B28" s="43" t="s">
        <v>238</v>
      </c>
      <c r="C28" s="60">
        <v>581011</v>
      </c>
      <c r="D28" s="56" t="s">
        <v>231</v>
      </c>
      <c r="E28" s="43" t="s">
        <v>392</v>
      </c>
      <c r="F28" s="57">
        <v>291012</v>
      </c>
      <c r="G28" s="57">
        <v>145506</v>
      </c>
      <c r="H28" s="46" t="s">
        <v>42</v>
      </c>
      <c r="I28" s="58">
        <v>45</v>
      </c>
      <c r="J28" s="67">
        <v>87000</v>
      </c>
      <c r="K28" s="55"/>
    </row>
    <row r="29" spans="1:11" s="12" customFormat="1" ht="24.75" customHeight="1">
      <c r="A29" s="46">
        <f t="shared" si="0"/>
        <v>25</v>
      </c>
      <c r="B29" s="43" t="s">
        <v>149</v>
      </c>
      <c r="C29" s="55">
        <v>26887</v>
      </c>
      <c r="D29" s="56" t="s">
        <v>229</v>
      </c>
      <c r="E29" s="43" t="s">
        <v>467</v>
      </c>
      <c r="F29" s="57">
        <v>720221</v>
      </c>
      <c r="G29" s="57">
        <v>360110</v>
      </c>
      <c r="H29" s="46" t="s">
        <v>43</v>
      </c>
      <c r="I29" s="58">
        <v>40</v>
      </c>
      <c r="J29" s="67">
        <v>198000</v>
      </c>
      <c r="K29" s="55"/>
    </row>
    <row r="30" spans="1:11" s="12" customFormat="1" ht="24.75" customHeight="1">
      <c r="A30" s="46">
        <f t="shared" si="0"/>
        <v>26</v>
      </c>
      <c r="B30" s="48" t="s">
        <v>150</v>
      </c>
      <c r="C30" s="55">
        <v>579238</v>
      </c>
      <c r="D30" s="56" t="s">
        <v>229</v>
      </c>
      <c r="E30" s="43" t="s">
        <v>468</v>
      </c>
      <c r="F30" s="57">
        <v>1400000</v>
      </c>
      <c r="G30" s="57">
        <v>700000</v>
      </c>
      <c r="H30" s="46" t="s">
        <v>43</v>
      </c>
      <c r="I30" s="58">
        <v>35</v>
      </c>
      <c r="J30" s="67">
        <v>350000</v>
      </c>
      <c r="K30" s="55"/>
    </row>
    <row r="31" spans="1:11" s="12" customFormat="1" ht="24.75" customHeight="1">
      <c r="A31" s="46">
        <f t="shared" si="0"/>
        <v>27</v>
      </c>
      <c r="B31" s="43" t="s">
        <v>20</v>
      </c>
      <c r="C31" s="60">
        <v>271683</v>
      </c>
      <c r="D31" s="56" t="s">
        <v>226</v>
      </c>
      <c r="E31" s="43" t="s">
        <v>527</v>
      </c>
      <c r="F31" s="57">
        <v>360000</v>
      </c>
      <c r="G31" s="57">
        <v>180000</v>
      </c>
      <c r="H31" s="46" t="s">
        <v>42</v>
      </c>
      <c r="I31" s="58">
        <v>40</v>
      </c>
      <c r="J31" s="67">
        <v>99000</v>
      </c>
      <c r="K31" s="55"/>
    </row>
    <row r="32" spans="1:11" s="12" customFormat="1" ht="24.75" customHeight="1">
      <c r="A32" s="46">
        <f t="shared" si="0"/>
        <v>28</v>
      </c>
      <c r="B32" s="43" t="s">
        <v>252</v>
      </c>
      <c r="C32" s="55">
        <v>275000</v>
      </c>
      <c r="D32" s="56" t="s">
        <v>256</v>
      </c>
      <c r="E32" s="43" t="s">
        <v>383</v>
      </c>
      <c r="F32" s="57">
        <v>200000</v>
      </c>
      <c r="G32" s="57">
        <v>100000</v>
      </c>
      <c r="H32" s="46" t="s">
        <v>44</v>
      </c>
      <c r="I32" s="58">
        <v>35</v>
      </c>
      <c r="J32" s="67">
        <v>50000</v>
      </c>
      <c r="K32" s="55"/>
    </row>
    <row r="33" spans="1:11" s="12" customFormat="1" ht="24.75" customHeight="1">
      <c r="A33" s="46">
        <f t="shared" si="0"/>
        <v>29</v>
      </c>
      <c r="B33" s="43" t="s">
        <v>70</v>
      </c>
      <c r="C33" s="55">
        <v>47465549</v>
      </c>
      <c r="D33" s="56" t="s">
        <v>233</v>
      </c>
      <c r="E33" s="43" t="s">
        <v>503</v>
      </c>
      <c r="F33" s="57">
        <v>596666</v>
      </c>
      <c r="G33" s="57">
        <v>298333</v>
      </c>
      <c r="H33" s="46" t="s">
        <v>44</v>
      </c>
      <c r="I33" s="58">
        <v>40</v>
      </c>
      <c r="J33" s="67">
        <v>164000</v>
      </c>
      <c r="K33" s="55"/>
    </row>
    <row r="34" spans="1:11" s="12" customFormat="1" ht="24.75" customHeight="1">
      <c r="A34" s="46">
        <f t="shared" si="0"/>
        <v>30</v>
      </c>
      <c r="B34" s="43" t="s">
        <v>310</v>
      </c>
      <c r="C34" s="59">
        <v>579190</v>
      </c>
      <c r="D34" s="56" t="s">
        <v>234</v>
      </c>
      <c r="E34" s="43" t="s">
        <v>441</v>
      </c>
      <c r="F34" s="57">
        <v>284053</v>
      </c>
      <c r="G34" s="57">
        <v>142000</v>
      </c>
      <c r="H34" s="46" t="s">
        <v>44</v>
      </c>
      <c r="I34" s="58">
        <v>40</v>
      </c>
      <c r="J34" s="67">
        <v>78000</v>
      </c>
      <c r="K34" s="55"/>
    </row>
    <row r="35" spans="1:11" s="12" customFormat="1" ht="24.75" customHeight="1">
      <c r="A35" s="46">
        <f t="shared" si="0"/>
        <v>31</v>
      </c>
      <c r="B35" s="43" t="s">
        <v>151</v>
      </c>
      <c r="C35" s="55">
        <v>653314</v>
      </c>
      <c r="D35" s="56" t="s">
        <v>229</v>
      </c>
      <c r="E35" s="43" t="s">
        <v>469</v>
      </c>
      <c r="F35" s="57">
        <v>2355357</v>
      </c>
      <c r="G35" s="57">
        <v>1000000</v>
      </c>
      <c r="H35" s="46" t="s">
        <v>44</v>
      </c>
      <c r="I35" s="58">
        <v>35</v>
      </c>
      <c r="J35" s="67">
        <v>500000</v>
      </c>
      <c r="K35" s="55"/>
    </row>
    <row r="36" spans="1:11" s="12" customFormat="1" ht="24.75" customHeight="1">
      <c r="A36" s="46">
        <f t="shared" si="0"/>
        <v>32</v>
      </c>
      <c r="B36" s="43" t="s">
        <v>89</v>
      </c>
      <c r="C36" s="55">
        <v>653993</v>
      </c>
      <c r="D36" s="56" t="s">
        <v>227</v>
      </c>
      <c r="E36" s="43" t="s">
        <v>404</v>
      </c>
      <c r="F36" s="57">
        <v>138093</v>
      </c>
      <c r="G36" s="57">
        <v>69046</v>
      </c>
      <c r="H36" s="46" t="s">
        <v>42</v>
      </c>
      <c r="I36" s="58">
        <v>50</v>
      </c>
      <c r="J36" s="67">
        <v>50000</v>
      </c>
      <c r="K36" s="43"/>
    </row>
    <row r="37" spans="1:11" s="12" customFormat="1" ht="24.75" customHeight="1">
      <c r="A37" s="46">
        <f t="shared" si="0"/>
        <v>33</v>
      </c>
      <c r="B37" s="43" t="s">
        <v>22</v>
      </c>
      <c r="C37" s="60">
        <v>271748</v>
      </c>
      <c r="D37" s="56" t="s">
        <v>226</v>
      </c>
      <c r="E37" s="43" t="s">
        <v>528</v>
      </c>
      <c r="F37" s="57">
        <v>545784</v>
      </c>
      <c r="G37" s="57">
        <v>272892</v>
      </c>
      <c r="H37" s="46" t="s">
        <v>43</v>
      </c>
      <c r="I37" s="58">
        <v>25</v>
      </c>
      <c r="J37" s="67">
        <v>200000</v>
      </c>
      <c r="K37" s="43" t="s">
        <v>543</v>
      </c>
    </row>
    <row r="38" spans="1:11" s="12" customFormat="1" ht="24.75" customHeight="1">
      <c r="A38" s="46">
        <f t="shared" si="0"/>
        <v>34</v>
      </c>
      <c r="B38" s="43" t="s">
        <v>23</v>
      </c>
      <c r="C38" s="60">
        <v>271756</v>
      </c>
      <c r="D38" s="56" t="s">
        <v>226</v>
      </c>
      <c r="E38" s="43" t="s">
        <v>529</v>
      </c>
      <c r="F38" s="57">
        <v>602394</v>
      </c>
      <c r="G38" s="57">
        <v>300000</v>
      </c>
      <c r="H38" s="46" t="s">
        <v>43</v>
      </c>
      <c r="I38" s="58">
        <v>35</v>
      </c>
      <c r="J38" s="67">
        <v>150000</v>
      </c>
      <c r="K38" s="43"/>
    </row>
    <row r="39" spans="1:11" s="12" customFormat="1" ht="24.75" customHeight="1">
      <c r="A39" s="46">
        <f t="shared" si="0"/>
        <v>35</v>
      </c>
      <c r="B39" s="43" t="s">
        <v>153</v>
      </c>
      <c r="C39" s="55">
        <v>45978140</v>
      </c>
      <c r="D39" s="56" t="s">
        <v>229</v>
      </c>
      <c r="E39" s="43" t="s">
        <v>470</v>
      </c>
      <c r="F39" s="57">
        <v>875054</v>
      </c>
      <c r="G39" s="57">
        <v>437527</v>
      </c>
      <c r="H39" s="46" t="s">
        <v>42</v>
      </c>
      <c r="I39" s="58">
        <v>35</v>
      </c>
      <c r="J39" s="67">
        <v>218000</v>
      </c>
      <c r="K39" s="55"/>
    </row>
    <row r="40" spans="1:11" s="12" customFormat="1" ht="24.75" customHeight="1">
      <c r="A40" s="46">
        <f t="shared" si="0"/>
        <v>36</v>
      </c>
      <c r="B40" s="43" t="s">
        <v>173</v>
      </c>
      <c r="C40" s="59">
        <v>275077</v>
      </c>
      <c r="D40" s="56" t="s">
        <v>234</v>
      </c>
      <c r="E40" s="43" t="s">
        <v>442</v>
      </c>
      <c r="F40" s="57">
        <v>456040.8</v>
      </c>
      <c r="G40" s="57">
        <v>228000</v>
      </c>
      <c r="H40" s="46" t="s">
        <v>43</v>
      </c>
      <c r="I40" s="58">
        <v>35</v>
      </c>
      <c r="J40" s="67">
        <v>114000</v>
      </c>
      <c r="K40" s="55"/>
    </row>
    <row r="41" spans="1:11" s="12" customFormat="1" ht="24.75" customHeight="1">
      <c r="A41" s="46">
        <f t="shared" si="0"/>
        <v>37</v>
      </c>
      <c r="B41" s="43" t="s">
        <v>111</v>
      </c>
      <c r="C41" s="62">
        <v>578436</v>
      </c>
      <c r="D41" s="56" t="s">
        <v>228</v>
      </c>
      <c r="E41" s="43" t="s">
        <v>433</v>
      </c>
      <c r="F41" s="57">
        <v>997000</v>
      </c>
      <c r="G41" s="57">
        <v>498000</v>
      </c>
      <c r="H41" s="46" t="s">
        <v>44</v>
      </c>
      <c r="I41" s="58">
        <v>35</v>
      </c>
      <c r="J41" s="67">
        <v>249000</v>
      </c>
      <c r="K41" s="90" t="s">
        <v>304</v>
      </c>
    </row>
    <row r="42" spans="1:11" s="12" customFormat="1" ht="24.75" customHeight="1">
      <c r="A42" s="46">
        <f t="shared" si="0"/>
        <v>38</v>
      </c>
      <c r="B42" s="43" t="s">
        <v>90</v>
      </c>
      <c r="C42" s="55">
        <v>654027</v>
      </c>
      <c r="D42" s="56" t="s">
        <v>227</v>
      </c>
      <c r="E42" s="43" t="s">
        <v>367</v>
      </c>
      <c r="F42" s="57">
        <v>480000</v>
      </c>
      <c r="G42" s="57">
        <v>240000</v>
      </c>
      <c r="H42" s="46" t="s">
        <v>44</v>
      </c>
      <c r="I42" s="58">
        <v>50</v>
      </c>
      <c r="J42" s="67">
        <v>168000</v>
      </c>
      <c r="K42" s="55"/>
    </row>
    <row r="43" spans="1:11" s="12" customFormat="1" ht="24.75" customHeight="1">
      <c r="A43" s="46">
        <f t="shared" si="0"/>
        <v>39</v>
      </c>
      <c r="B43" s="43" t="s">
        <v>191</v>
      </c>
      <c r="C43" s="55">
        <v>579114</v>
      </c>
      <c r="D43" s="56" t="s">
        <v>235</v>
      </c>
      <c r="E43" s="43" t="s">
        <v>491</v>
      </c>
      <c r="F43" s="57">
        <v>901836</v>
      </c>
      <c r="G43" s="57">
        <v>450918</v>
      </c>
      <c r="H43" s="46" t="s">
        <v>44</v>
      </c>
      <c r="I43" s="58">
        <v>35</v>
      </c>
      <c r="J43" s="67">
        <v>225000</v>
      </c>
      <c r="K43" s="55"/>
    </row>
    <row r="44" spans="1:11" s="12" customFormat="1" ht="24.75" customHeight="1">
      <c r="A44" s="46">
        <f t="shared" si="0"/>
        <v>40</v>
      </c>
      <c r="B44" s="43" t="s">
        <v>4</v>
      </c>
      <c r="C44" s="55">
        <v>653349</v>
      </c>
      <c r="D44" s="56" t="s">
        <v>229</v>
      </c>
      <c r="E44" s="43" t="s">
        <v>471</v>
      </c>
      <c r="F44" s="57">
        <v>108800</v>
      </c>
      <c r="G44" s="57">
        <v>54000</v>
      </c>
      <c r="H44" s="46" t="s">
        <v>44</v>
      </c>
      <c r="I44" s="58">
        <v>45</v>
      </c>
      <c r="J44" s="67">
        <v>50000</v>
      </c>
      <c r="K44" s="55"/>
    </row>
    <row r="45" spans="1:11" s="12" customFormat="1" ht="24.75" customHeight="1">
      <c r="A45" s="46">
        <f t="shared" si="0"/>
        <v>41</v>
      </c>
      <c r="B45" s="43" t="s">
        <v>91</v>
      </c>
      <c r="C45" s="55">
        <v>272809</v>
      </c>
      <c r="D45" s="56" t="s">
        <v>227</v>
      </c>
      <c r="E45" s="43" t="s">
        <v>405</v>
      </c>
      <c r="F45" s="57">
        <v>710000</v>
      </c>
      <c r="G45" s="57">
        <v>355000</v>
      </c>
      <c r="H45" s="46" t="s">
        <v>42</v>
      </c>
      <c r="I45" s="58">
        <v>40</v>
      </c>
      <c r="J45" s="67">
        <v>195000</v>
      </c>
      <c r="K45" s="55"/>
    </row>
    <row r="46" spans="1:11" s="12" customFormat="1" ht="24.75" customHeight="1">
      <c r="A46" s="46">
        <f t="shared" si="0"/>
        <v>42</v>
      </c>
      <c r="B46" s="43" t="s">
        <v>211</v>
      </c>
      <c r="C46" s="60">
        <v>269131</v>
      </c>
      <c r="D46" s="56" t="s">
        <v>230</v>
      </c>
      <c r="E46" s="43" t="s">
        <v>418</v>
      </c>
      <c r="F46" s="57">
        <v>949181</v>
      </c>
      <c r="G46" s="57">
        <v>470000</v>
      </c>
      <c r="H46" s="46" t="s">
        <v>43</v>
      </c>
      <c r="I46" s="58">
        <v>35</v>
      </c>
      <c r="J46" s="67">
        <v>235000</v>
      </c>
      <c r="K46" s="90" t="s">
        <v>304</v>
      </c>
    </row>
    <row r="47" spans="1:11" s="12" customFormat="1" ht="24.75" customHeight="1">
      <c r="A47" s="46">
        <f t="shared" si="0"/>
        <v>43</v>
      </c>
      <c r="B47" s="43" t="s">
        <v>49</v>
      </c>
      <c r="C47" s="60">
        <v>272833</v>
      </c>
      <c r="D47" s="56" t="s">
        <v>232</v>
      </c>
      <c r="E47" s="43" t="s">
        <v>424</v>
      </c>
      <c r="F47" s="57">
        <v>207401.5</v>
      </c>
      <c r="G47" s="57">
        <v>103700.75</v>
      </c>
      <c r="H47" s="46" t="s">
        <v>44</v>
      </c>
      <c r="I47" s="58">
        <v>35</v>
      </c>
      <c r="J47" s="67">
        <v>51000</v>
      </c>
      <c r="K47" s="55"/>
    </row>
    <row r="48" spans="1:11" s="12" customFormat="1" ht="24.75" customHeight="1">
      <c r="A48" s="46">
        <f t="shared" si="0"/>
        <v>44</v>
      </c>
      <c r="B48" s="43" t="s">
        <v>112</v>
      </c>
      <c r="C48" s="62">
        <v>271811</v>
      </c>
      <c r="D48" s="56" t="s">
        <v>228</v>
      </c>
      <c r="E48" s="43" t="s">
        <v>431</v>
      </c>
      <c r="F48" s="57">
        <v>245520</v>
      </c>
      <c r="G48" s="57">
        <v>110484</v>
      </c>
      <c r="H48" s="46" t="s">
        <v>43</v>
      </c>
      <c r="I48" s="58">
        <v>35</v>
      </c>
      <c r="J48" s="67">
        <v>55000</v>
      </c>
      <c r="K48" s="55"/>
    </row>
    <row r="49" spans="1:11" s="12" customFormat="1" ht="24.75" customHeight="1">
      <c r="A49" s="46">
        <f t="shared" si="0"/>
        <v>45</v>
      </c>
      <c r="B49" s="43" t="s">
        <v>212</v>
      </c>
      <c r="C49" s="60">
        <v>269140</v>
      </c>
      <c r="D49" s="56" t="s">
        <v>230</v>
      </c>
      <c r="E49" s="43" t="s">
        <v>419</v>
      </c>
      <c r="F49" s="57">
        <v>600000</v>
      </c>
      <c r="G49" s="57">
        <v>300000</v>
      </c>
      <c r="H49" s="46" t="s">
        <v>44</v>
      </c>
      <c r="I49" s="58">
        <v>40</v>
      </c>
      <c r="J49" s="67">
        <v>165000</v>
      </c>
      <c r="K49" s="55"/>
    </row>
    <row r="50" spans="1:11" s="12" customFormat="1" ht="24.75" customHeight="1">
      <c r="A50" s="46">
        <f t="shared" si="0"/>
        <v>46</v>
      </c>
      <c r="B50" s="43" t="s">
        <v>213</v>
      </c>
      <c r="C50" s="60">
        <v>269166</v>
      </c>
      <c r="D50" s="56" t="s">
        <v>230</v>
      </c>
      <c r="E50" s="43" t="s">
        <v>420</v>
      </c>
      <c r="F50" s="57">
        <v>644000</v>
      </c>
      <c r="G50" s="57">
        <v>320000</v>
      </c>
      <c r="H50" s="46" t="s">
        <v>44</v>
      </c>
      <c r="I50" s="58">
        <v>40</v>
      </c>
      <c r="J50" s="67">
        <v>176000</v>
      </c>
      <c r="K50" s="55"/>
    </row>
    <row r="51" spans="1:11" s="12" customFormat="1" ht="24.75" customHeight="1">
      <c r="A51" s="46">
        <f t="shared" si="0"/>
        <v>47</v>
      </c>
      <c r="B51" s="43" t="s">
        <v>50</v>
      </c>
      <c r="C51" s="60">
        <v>272850</v>
      </c>
      <c r="D51" s="56" t="s">
        <v>232</v>
      </c>
      <c r="E51" s="43" t="s">
        <v>425</v>
      </c>
      <c r="F51" s="57">
        <v>825000</v>
      </c>
      <c r="G51" s="57">
        <v>412500</v>
      </c>
      <c r="H51" s="46" t="s">
        <v>43</v>
      </c>
      <c r="I51" s="58">
        <v>35</v>
      </c>
      <c r="J51" s="67">
        <v>206000</v>
      </c>
      <c r="K51" s="55"/>
    </row>
    <row r="52" spans="1:11" s="12" customFormat="1" ht="24.75" customHeight="1">
      <c r="A52" s="46">
        <f t="shared" si="0"/>
        <v>48</v>
      </c>
      <c r="B52" s="43" t="s">
        <v>154</v>
      </c>
      <c r="C52" s="62">
        <v>653357</v>
      </c>
      <c r="D52" s="56" t="s">
        <v>229</v>
      </c>
      <c r="E52" s="43" t="s">
        <v>472</v>
      </c>
      <c r="F52" s="57">
        <v>300000</v>
      </c>
      <c r="G52" s="57">
        <v>150000</v>
      </c>
      <c r="H52" s="46" t="s">
        <v>44</v>
      </c>
      <c r="I52" s="58">
        <v>35</v>
      </c>
      <c r="J52" s="67">
        <v>75000</v>
      </c>
      <c r="K52" s="55"/>
    </row>
    <row r="53" spans="1:11" s="12" customFormat="1" ht="24.75" customHeight="1">
      <c r="A53" s="46">
        <f t="shared" si="0"/>
        <v>49</v>
      </c>
      <c r="B53" s="43" t="s">
        <v>311</v>
      </c>
      <c r="C53" s="60">
        <v>579092</v>
      </c>
      <c r="D53" s="56" t="s">
        <v>234</v>
      </c>
      <c r="E53" s="43" t="s">
        <v>443</v>
      </c>
      <c r="F53" s="57">
        <v>768376</v>
      </c>
      <c r="G53" s="57">
        <v>384186</v>
      </c>
      <c r="H53" s="46" t="s">
        <v>44</v>
      </c>
      <c r="I53" s="58">
        <v>45</v>
      </c>
      <c r="J53" s="67">
        <v>230000</v>
      </c>
      <c r="K53" s="55"/>
    </row>
    <row r="54" spans="1:11" s="12" customFormat="1" ht="24.75" customHeight="1">
      <c r="A54" s="46">
        <f t="shared" si="0"/>
        <v>50</v>
      </c>
      <c r="B54" s="43" t="s">
        <v>25</v>
      </c>
      <c r="C54" s="60">
        <v>578461</v>
      </c>
      <c r="D54" s="56" t="s">
        <v>226</v>
      </c>
      <c r="E54" s="43" t="s">
        <v>424</v>
      </c>
      <c r="F54" s="57">
        <v>800000</v>
      </c>
      <c r="G54" s="57">
        <v>400000</v>
      </c>
      <c r="H54" s="46" t="s">
        <v>44</v>
      </c>
      <c r="I54" s="58">
        <v>45</v>
      </c>
      <c r="J54" s="67">
        <v>240000</v>
      </c>
      <c r="K54" s="55"/>
    </row>
    <row r="55" spans="1:11" s="12" customFormat="1" ht="24.75" customHeight="1">
      <c r="A55" s="46">
        <f t="shared" si="0"/>
        <v>51</v>
      </c>
      <c r="B55" s="43" t="s">
        <v>253</v>
      </c>
      <c r="C55" s="62">
        <v>275166</v>
      </c>
      <c r="D55" s="56" t="s">
        <v>256</v>
      </c>
      <c r="E55" s="43" t="s">
        <v>384</v>
      </c>
      <c r="F55" s="57">
        <v>997368</v>
      </c>
      <c r="G55" s="57">
        <v>498684</v>
      </c>
      <c r="H55" s="46" t="s">
        <v>43</v>
      </c>
      <c r="I55" s="58">
        <v>35</v>
      </c>
      <c r="J55" s="67">
        <v>249000</v>
      </c>
      <c r="K55" s="55"/>
    </row>
    <row r="56" spans="1:11" s="12" customFormat="1" ht="24.75" customHeight="1">
      <c r="A56" s="46">
        <f t="shared" si="0"/>
        <v>52</v>
      </c>
      <c r="B56" s="43" t="s">
        <v>156</v>
      </c>
      <c r="C56" s="62">
        <v>269263</v>
      </c>
      <c r="D56" s="56" t="s">
        <v>229</v>
      </c>
      <c r="E56" s="43" t="s">
        <v>473</v>
      </c>
      <c r="F56" s="57">
        <v>150000</v>
      </c>
      <c r="G56" s="57">
        <v>75000</v>
      </c>
      <c r="H56" s="46" t="s">
        <v>43</v>
      </c>
      <c r="I56" s="58">
        <v>35</v>
      </c>
      <c r="J56" s="67">
        <v>50000</v>
      </c>
      <c r="K56" s="55"/>
    </row>
    <row r="57" spans="1:11" s="12" customFormat="1" ht="24.75" customHeight="1">
      <c r="A57" s="46">
        <f t="shared" si="0"/>
        <v>53</v>
      </c>
      <c r="B57" s="43" t="s">
        <v>72</v>
      </c>
      <c r="C57" s="62">
        <v>278190</v>
      </c>
      <c r="D57" s="56" t="s">
        <v>233</v>
      </c>
      <c r="E57" s="43" t="s">
        <v>504</v>
      </c>
      <c r="F57" s="57">
        <v>1070505</v>
      </c>
      <c r="G57" s="57">
        <v>500000</v>
      </c>
      <c r="H57" s="46" t="s">
        <v>44</v>
      </c>
      <c r="I57" s="58">
        <v>50</v>
      </c>
      <c r="J57" s="67">
        <v>350000</v>
      </c>
      <c r="K57" s="55"/>
    </row>
    <row r="58" spans="1:11" s="12" customFormat="1" ht="24.75" customHeight="1">
      <c r="A58" s="46">
        <f t="shared" si="0"/>
        <v>54</v>
      </c>
      <c r="B58" s="43" t="s">
        <v>192</v>
      </c>
      <c r="C58" s="62">
        <v>275271</v>
      </c>
      <c r="D58" s="56" t="s">
        <v>235</v>
      </c>
      <c r="E58" s="43" t="s">
        <v>492</v>
      </c>
      <c r="F58" s="57">
        <v>1446000</v>
      </c>
      <c r="G58" s="57">
        <v>723000</v>
      </c>
      <c r="H58" s="46" t="s">
        <v>44</v>
      </c>
      <c r="I58" s="58">
        <v>40</v>
      </c>
      <c r="J58" s="67">
        <v>397000</v>
      </c>
      <c r="K58" s="55"/>
    </row>
    <row r="59" spans="1:11" s="12" customFormat="1" ht="24.75" customHeight="1">
      <c r="A59" s="46">
        <f t="shared" si="0"/>
        <v>55</v>
      </c>
      <c r="B59" s="43" t="s">
        <v>51</v>
      </c>
      <c r="C59" s="60">
        <v>272957</v>
      </c>
      <c r="D59" s="56" t="s">
        <v>232</v>
      </c>
      <c r="E59" s="43" t="s">
        <v>426</v>
      </c>
      <c r="F59" s="57">
        <v>499800</v>
      </c>
      <c r="G59" s="57">
        <v>249900</v>
      </c>
      <c r="H59" s="46" t="s">
        <v>44</v>
      </c>
      <c r="I59" s="58">
        <v>40</v>
      </c>
      <c r="J59" s="67">
        <v>137000</v>
      </c>
      <c r="K59" s="55"/>
    </row>
    <row r="60" spans="1:11" s="12" customFormat="1" ht="24.75" customHeight="1">
      <c r="A60" s="46">
        <f t="shared" si="0"/>
        <v>56</v>
      </c>
      <c r="B60" s="43" t="s">
        <v>158</v>
      </c>
      <c r="C60" s="62">
        <v>269387</v>
      </c>
      <c r="D60" s="56" t="s">
        <v>229</v>
      </c>
      <c r="E60" s="43" t="s">
        <v>474</v>
      </c>
      <c r="F60" s="57">
        <v>600000</v>
      </c>
      <c r="G60" s="57">
        <v>300000</v>
      </c>
      <c r="H60" s="46" t="s">
        <v>43</v>
      </c>
      <c r="I60" s="58">
        <v>35</v>
      </c>
      <c r="J60" s="67">
        <v>150000</v>
      </c>
      <c r="K60" s="55"/>
    </row>
    <row r="61" spans="1:11" s="12" customFormat="1" ht="24.75" customHeight="1">
      <c r="A61" s="46">
        <f t="shared" si="0"/>
        <v>57</v>
      </c>
      <c r="B61" s="43" t="s">
        <v>73</v>
      </c>
      <c r="C61" s="62">
        <v>278220</v>
      </c>
      <c r="D61" s="56" t="s">
        <v>233</v>
      </c>
      <c r="E61" s="43" t="s">
        <v>505</v>
      </c>
      <c r="F61" s="57">
        <v>350000</v>
      </c>
      <c r="G61" s="57">
        <v>175000</v>
      </c>
      <c r="H61" s="46" t="s">
        <v>44</v>
      </c>
      <c r="I61" s="58">
        <v>40</v>
      </c>
      <c r="J61" s="67">
        <v>96000</v>
      </c>
      <c r="K61" s="55"/>
    </row>
    <row r="62" spans="1:11" s="12" customFormat="1" ht="24.75" customHeight="1">
      <c r="A62" s="46">
        <f t="shared" si="0"/>
        <v>58</v>
      </c>
      <c r="B62" s="43" t="s">
        <v>115</v>
      </c>
      <c r="C62" s="62">
        <v>578517</v>
      </c>
      <c r="D62" s="56" t="s">
        <v>228</v>
      </c>
      <c r="E62" s="43" t="s">
        <v>432</v>
      </c>
      <c r="F62" s="57">
        <v>55000</v>
      </c>
      <c r="G62" s="57">
        <v>250000</v>
      </c>
      <c r="H62" s="46" t="s">
        <v>44</v>
      </c>
      <c r="I62" s="58">
        <v>35</v>
      </c>
      <c r="J62" s="67">
        <v>125000</v>
      </c>
      <c r="K62" s="55"/>
    </row>
    <row r="63" spans="1:11" s="12" customFormat="1" ht="24.75" customHeight="1">
      <c r="A63" s="46">
        <f t="shared" si="0"/>
        <v>59</v>
      </c>
      <c r="B63" s="43" t="s">
        <v>93</v>
      </c>
      <c r="C63" s="62">
        <v>857564</v>
      </c>
      <c r="D63" s="56" t="s">
        <v>227</v>
      </c>
      <c r="E63" s="43" t="s">
        <v>406</v>
      </c>
      <c r="F63" s="57">
        <v>412528</v>
      </c>
      <c r="G63" s="57">
        <v>205000</v>
      </c>
      <c r="H63" s="46" t="s">
        <v>44</v>
      </c>
      <c r="I63" s="58">
        <v>50</v>
      </c>
      <c r="J63" s="67">
        <v>143000</v>
      </c>
      <c r="K63" s="55"/>
    </row>
    <row r="64" spans="1:11" s="12" customFormat="1" ht="24.75" customHeight="1">
      <c r="A64" s="46">
        <f t="shared" si="0"/>
        <v>60</v>
      </c>
      <c r="B64" s="43" t="s">
        <v>159</v>
      </c>
      <c r="C64" s="62">
        <v>269484</v>
      </c>
      <c r="D64" s="56" t="s">
        <v>229</v>
      </c>
      <c r="E64" s="43" t="s">
        <v>475</v>
      </c>
      <c r="F64" s="57">
        <v>760000</v>
      </c>
      <c r="G64" s="57">
        <v>380000</v>
      </c>
      <c r="H64" s="46" t="s">
        <v>44</v>
      </c>
      <c r="I64" s="58">
        <v>35</v>
      </c>
      <c r="J64" s="67">
        <v>190000</v>
      </c>
      <c r="K64" s="55"/>
    </row>
    <row r="65" spans="1:11" s="12" customFormat="1" ht="24.75" customHeight="1">
      <c r="A65" s="46">
        <f t="shared" si="0"/>
        <v>61</v>
      </c>
      <c r="B65" s="43" t="s">
        <v>94</v>
      </c>
      <c r="C65" s="62">
        <v>273023</v>
      </c>
      <c r="D65" s="56" t="s">
        <v>227</v>
      </c>
      <c r="E65" s="43" t="s">
        <v>407</v>
      </c>
      <c r="F65" s="57">
        <v>110000</v>
      </c>
      <c r="G65" s="57">
        <v>55000</v>
      </c>
      <c r="H65" s="46" t="s">
        <v>42</v>
      </c>
      <c r="I65" s="58">
        <v>50</v>
      </c>
      <c r="J65" s="67">
        <v>50000</v>
      </c>
      <c r="K65" s="55"/>
    </row>
    <row r="66" spans="1:11" s="12" customFormat="1" ht="24.75" customHeight="1">
      <c r="A66" s="46">
        <f t="shared" si="0"/>
        <v>62</v>
      </c>
      <c r="B66" s="43" t="s">
        <v>74</v>
      </c>
      <c r="C66" s="62">
        <v>278262</v>
      </c>
      <c r="D66" s="56" t="s">
        <v>233</v>
      </c>
      <c r="E66" s="43" t="s">
        <v>507</v>
      </c>
      <c r="F66" s="57">
        <v>1913347</v>
      </c>
      <c r="G66" s="57">
        <v>900000</v>
      </c>
      <c r="H66" s="46" t="s">
        <v>42</v>
      </c>
      <c r="I66" s="58">
        <v>50</v>
      </c>
      <c r="J66" s="67">
        <v>630000</v>
      </c>
      <c r="K66" s="90" t="s">
        <v>304</v>
      </c>
    </row>
    <row r="67" spans="1:11" s="12" customFormat="1" ht="24.75" customHeight="1">
      <c r="A67" s="46">
        <f t="shared" si="0"/>
        <v>63</v>
      </c>
      <c r="B67" s="43" t="s">
        <v>29</v>
      </c>
      <c r="C67" s="60">
        <v>578584</v>
      </c>
      <c r="D67" s="56" t="s">
        <v>226</v>
      </c>
      <c r="E67" s="43" t="s">
        <v>530</v>
      </c>
      <c r="F67" s="57">
        <v>370000</v>
      </c>
      <c r="G67" s="57">
        <v>185000</v>
      </c>
      <c r="H67" s="46" t="s">
        <v>44</v>
      </c>
      <c r="I67" s="58">
        <v>45</v>
      </c>
      <c r="J67" s="67">
        <v>111000</v>
      </c>
      <c r="K67" s="55"/>
    </row>
    <row r="68" spans="1:11" s="12" customFormat="1" ht="24.75" customHeight="1">
      <c r="A68" s="46">
        <f t="shared" si="0"/>
        <v>64</v>
      </c>
      <c r="B68" s="43" t="s">
        <v>30</v>
      </c>
      <c r="C68" s="60">
        <v>272175</v>
      </c>
      <c r="D68" s="56" t="s">
        <v>226</v>
      </c>
      <c r="E68" s="43" t="s">
        <v>531</v>
      </c>
      <c r="F68" s="57">
        <v>750000</v>
      </c>
      <c r="G68" s="57">
        <v>375000</v>
      </c>
      <c r="H68" s="46" t="s">
        <v>43</v>
      </c>
      <c r="I68" s="58">
        <v>40</v>
      </c>
      <c r="J68" s="67">
        <v>206000</v>
      </c>
      <c r="K68" s="55"/>
    </row>
    <row r="69" spans="1:11" s="12" customFormat="1" ht="24.75" customHeight="1">
      <c r="A69" s="46">
        <f t="shared" si="0"/>
        <v>65</v>
      </c>
      <c r="B69" s="43" t="s">
        <v>75</v>
      </c>
      <c r="C69" s="62">
        <v>580775</v>
      </c>
      <c r="D69" s="56" t="s">
        <v>233</v>
      </c>
      <c r="E69" s="43" t="s">
        <v>506</v>
      </c>
      <c r="F69" s="57">
        <v>120258</v>
      </c>
      <c r="G69" s="57">
        <v>60129</v>
      </c>
      <c r="H69" s="46" t="s">
        <v>44</v>
      </c>
      <c r="I69" s="58">
        <v>40</v>
      </c>
      <c r="J69" s="67">
        <v>50000</v>
      </c>
      <c r="K69" s="55"/>
    </row>
    <row r="70" spans="1:11" s="12" customFormat="1" ht="24.75" customHeight="1">
      <c r="A70" s="46">
        <f t="shared" si="0"/>
        <v>66</v>
      </c>
      <c r="B70" s="43" t="s">
        <v>162</v>
      </c>
      <c r="C70" s="62">
        <v>653462</v>
      </c>
      <c r="D70" s="56" t="s">
        <v>229</v>
      </c>
      <c r="E70" s="43" t="s">
        <v>476</v>
      </c>
      <c r="F70" s="57">
        <v>1099296</v>
      </c>
      <c r="G70" s="57">
        <v>549648</v>
      </c>
      <c r="H70" s="46" t="s">
        <v>43</v>
      </c>
      <c r="I70" s="58">
        <v>35</v>
      </c>
      <c r="J70" s="67">
        <v>274000</v>
      </c>
      <c r="K70" s="55"/>
    </row>
    <row r="71" spans="1:11" s="12" customFormat="1" ht="24.75" customHeight="1">
      <c r="A71" s="46">
        <f aca="true" t="shared" si="1" ref="A71:A83">A70+1</f>
        <v>67</v>
      </c>
      <c r="B71" s="43" t="s">
        <v>312</v>
      </c>
      <c r="C71" s="60">
        <v>579203</v>
      </c>
      <c r="D71" s="56" t="s">
        <v>234</v>
      </c>
      <c r="E71" s="43" t="s">
        <v>444</v>
      </c>
      <c r="F71" s="57">
        <v>200000</v>
      </c>
      <c r="G71" s="57">
        <v>100000</v>
      </c>
      <c r="H71" s="46" t="s">
        <v>44</v>
      </c>
      <c r="I71" s="58">
        <v>40</v>
      </c>
      <c r="J71" s="67">
        <v>55000</v>
      </c>
      <c r="K71" s="55"/>
    </row>
    <row r="72" spans="1:11" s="12" customFormat="1" ht="24.75" customHeight="1">
      <c r="A72" s="46">
        <f t="shared" si="1"/>
        <v>68</v>
      </c>
      <c r="B72" s="43" t="s">
        <v>163</v>
      </c>
      <c r="C72" s="62">
        <v>269697</v>
      </c>
      <c r="D72" s="56" t="s">
        <v>229</v>
      </c>
      <c r="E72" s="43" t="s">
        <v>477</v>
      </c>
      <c r="F72" s="57">
        <v>150000</v>
      </c>
      <c r="G72" s="57">
        <v>50000</v>
      </c>
      <c r="H72" s="46" t="s">
        <v>44</v>
      </c>
      <c r="I72" s="58">
        <v>35</v>
      </c>
      <c r="J72" s="67">
        <v>50000</v>
      </c>
      <c r="K72" s="55"/>
    </row>
    <row r="73" spans="1:11" s="12" customFormat="1" ht="24.75" customHeight="1">
      <c r="A73" s="46">
        <f t="shared" si="1"/>
        <v>69</v>
      </c>
      <c r="B73" s="43" t="s">
        <v>116</v>
      </c>
      <c r="C73" s="62">
        <v>578622</v>
      </c>
      <c r="D73" s="56" t="s">
        <v>228</v>
      </c>
      <c r="E73" s="43" t="s">
        <v>463</v>
      </c>
      <c r="F73" s="57">
        <v>1000000</v>
      </c>
      <c r="G73" s="57">
        <v>500000</v>
      </c>
      <c r="H73" s="46" t="s">
        <v>44</v>
      </c>
      <c r="I73" s="58">
        <v>35</v>
      </c>
      <c r="J73" s="67">
        <v>250000</v>
      </c>
      <c r="K73" s="55"/>
    </row>
    <row r="74" spans="1:11" s="12" customFormat="1" ht="24.75" customHeight="1">
      <c r="A74" s="46">
        <f t="shared" si="1"/>
        <v>70</v>
      </c>
      <c r="B74" s="43" t="s">
        <v>164</v>
      </c>
      <c r="C74" s="62">
        <v>269727</v>
      </c>
      <c r="D74" s="56" t="s">
        <v>229</v>
      </c>
      <c r="E74" s="43" t="s">
        <v>478</v>
      </c>
      <c r="F74" s="57">
        <v>220000</v>
      </c>
      <c r="G74" s="57">
        <v>110000</v>
      </c>
      <c r="H74" s="46" t="s">
        <v>43</v>
      </c>
      <c r="I74" s="58">
        <v>35</v>
      </c>
      <c r="J74" s="67">
        <v>55000</v>
      </c>
      <c r="K74" s="55"/>
    </row>
    <row r="75" spans="1:11" s="12" customFormat="1" ht="24.75" customHeight="1">
      <c r="A75" s="46">
        <f t="shared" si="1"/>
        <v>71</v>
      </c>
      <c r="B75" s="43" t="s">
        <v>255</v>
      </c>
      <c r="C75" s="62">
        <v>275484</v>
      </c>
      <c r="D75" s="56" t="s">
        <v>256</v>
      </c>
      <c r="E75" s="43" t="s">
        <v>385</v>
      </c>
      <c r="F75" s="57">
        <v>1200000</v>
      </c>
      <c r="G75" s="57">
        <v>600000</v>
      </c>
      <c r="H75" s="46" t="s">
        <v>43</v>
      </c>
      <c r="I75" s="58">
        <v>40</v>
      </c>
      <c r="J75" s="67">
        <v>330000</v>
      </c>
      <c r="K75" s="55"/>
    </row>
    <row r="76" spans="1:11" s="12" customFormat="1" ht="24.75" customHeight="1">
      <c r="A76" s="46">
        <f t="shared" si="1"/>
        <v>72</v>
      </c>
      <c r="B76" s="43" t="s">
        <v>31</v>
      </c>
      <c r="C76" s="60">
        <v>272311</v>
      </c>
      <c r="D76" s="56" t="s">
        <v>226</v>
      </c>
      <c r="E76" s="43" t="s">
        <v>532</v>
      </c>
      <c r="F76" s="57">
        <v>1680856</v>
      </c>
      <c r="G76" s="57">
        <v>840428</v>
      </c>
      <c r="H76" s="46" t="s">
        <v>43</v>
      </c>
      <c r="I76" s="58">
        <v>40</v>
      </c>
      <c r="J76" s="67">
        <v>462000</v>
      </c>
      <c r="K76" s="55"/>
    </row>
    <row r="77" spans="1:11" s="12" customFormat="1" ht="24.75" customHeight="1">
      <c r="A77" s="46">
        <f t="shared" si="1"/>
        <v>73</v>
      </c>
      <c r="B77" s="43" t="s">
        <v>32</v>
      </c>
      <c r="C77" s="60">
        <v>272337</v>
      </c>
      <c r="D77" s="56" t="s">
        <v>226</v>
      </c>
      <c r="E77" s="43" t="s">
        <v>533</v>
      </c>
      <c r="F77" s="57">
        <v>986000</v>
      </c>
      <c r="G77" s="57">
        <v>493000</v>
      </c>
      <c r="H77" s="46" t="s">
        <v>43</v>
      </c>
      <c r="I77" s="58">
        <v>40</v>
      </c>
      <c r="J77" s="67">
        <v>271000</v>
      </c>
      <c r="K77" s="55"/>
    </row>
    <row r="78" spans="1:11" s="12" customFormat="1" ht="24.75" customHeight="1">
      <c r="A78" s="46">
        <f t="shared" si="1"/>
        <v>74</v>
      </c>
      <c r="B78" s="43" t="s">
        <v>239</v>
      </c>
      <c r="C78" s="60">
        <v>580767</v>
      </c>
      <c r="D78" s="56" t="s">
        <v>231</v>
      </c>
      <c r="E78" s="43" t="s">
        <v>393</v>
      </c>
      <c r="F78" s="57">
        <v>719049</v>
      </c>
      <c r="G78" s="57">
        <v>350000</v>
      </c>
      <c r="H78" s="46" t="s">
        <v>44</v>
      </c>
      <c r="I78" s="58">
        <v>35</v>
      </c>
      <c r="J78" s="67">
        <v>175000</v>
      </c>
      <c r="K78" s="55"/>
    </row>
    <row r="79" spans="1:11" s="12" customFormat="1" ht="24.75" customHeight="1">
      <c r="A79" s="46">
        <f t="shared" si="1"/>
        <v>75</v>
      </c>
      <c r="B79" s="43" t="s">
        <v>216</v>
      </c>
      <c r="C79" s="60">
        <v>269751</v>
      </c>
      <c r="D79" s="56" t="s">
        <v>230</v>
      </c>
      <c r="E79" s="43" t="s">
        <v>421</v>
      </c>
      <c r="F79" s="57">
        <v>208878</v>
      </c>
      <c r="G79" s="57">
        <v>104439</v>
      </c>
      <c r="H79" s="46" t="s">
        <v>44</v>
      </c>
      <c r="I79" s="58">
        <v>50</v>
      </c>
      <c r="J79" s="67">
        <v>50000</v>
      </c>
      <c r="K79" s="55"/>
    </row>
    <row r="80" spans="1:11" s="12" customFormat="1" ht="24.75" customHeight="1">
      <c r="A80" s="46">
        <f t="shared" si="1"/>
        <v>76</v>
      </c>
      <c r="B80" s="43" t="s">
        <v>165</v>
      </c>
      <c r="C80" s="62">
        <v>653331</v>
      </c>
      <c r="D80" s="56" t="s">
        <v>229</v>
      </c>
      <c r="E80" s="43" t="s">
        <v>479</v>
      </c>
      <c r="F80" s="57">
        <v>405655.1</v>
      </c>
      <c r="G80" s="57">
        <v>202700</v>
      </c>
      <c r="H80" s="46" t="s">
        <v>44</v>
      </c>
      <c r="I80" s="58">
        <v>35</v>
      </c>
      <c r="J80" s="67">
        <v>101000</v>
      </c>
      <c r="K80" s="55"/>
    </row>
    <row r="81" spans="1:11" s="12" customFormat="1" ht="24.75" customHeight="1">
      <c r="A81" s="46">
        <f t="shared" si="1"/>
        <v>77</v>
      </c>
      <c r="B81" s="43" t="s">
        <v>95</v>
      </c>
      <c r="C81" s="62">
        <v>273228</v>
      </c>
      <c r="D81" s="56" t="s">
        <v>227</v>
      </c>
      <c r="E81" s="43" t="s">
        <v>408</v>
      </c>
      <c r="F81" s="57">
        <v>650000</v>
      </c>
      <c r="G81" s="57">
        <v>300000</v>
      </c>
      <c r="H81" s="46" t="s">
        <v>42</v>
      </c>
      <c r="I81" s="58">
        <v>40</v>
      </c>
      <c r="J81" s="67">
        <v>165000</v>
      </c>
      <c r="K81" s="55"/>
    </row>
    <row r="82" spans="1:11" s="12" customFormat="1" ht="24.75" customHeight="1">
      <c r="A82" s="46">
        <f t="shared" si="1"/>
        <v>78</v>
      </c>
      <c r="B82" s="43" t="s">
        <v>166</v>
      </c>
      <c r="C82" s="62">
        <v>579220</v>
      </c>
      <c r="D82" s="56" t="s">
        <v>229</v>
      </c>
      <c r="E82" s="43" t="s">
        <v>480</v>
      </c>
      <c r="F82" s="57">
        <v>120000</v>
      </c>
      <c r="G82" s="57">
        <v>60000</v>
      </c>
      <c r="H82" s="46" t="s">
        <v>44</v>
      </c>
      <c r="I82" s="58">
        <v>35</v>
      </c>
      <c r="J82" s="67">
        <v>50000</v>
      </c>
      <c r="K82" s="55"/>
    </row>
    <row r="83" spans="1:11" s="12" customFormat="1" ht="24.75" customHeight="1">
      <c r="A83" s="46">
        <f t="shared" si="1"/>
        <v>79</v>
      </c>
      <c r="B83" s="43" t="s">
        <v>96</v>
      </c>
      <c r="C83" s="62">
        <v>273244</v>
      </c>
      <c r="D83" s="56" t="s">
        <v>227</v>
      </c>
      <c r="E83" s="43" t="s">
        <v>414</v>
      </c>
      <c r="F83" s="57">
        <v>1549709</v>
      </c>
      <c r="G83" s="57">
        <v>360000</v>
      </c>
      <c r="H83" s="46" t="s">
        <v>43</v>
      </c>
      <c r="I83" s="58">
        <v>50</v>
      </c>
      <c r="J83" s="67">
        <v>250000</v>
      </c>
      <c r="K83" s="55" t="s">
        <v>304</v>
      </c>
    </row>
    <row r="84" spans="1:11" s="12" customFormat="1" ht="24.75" customHeight="1">
      <c r="A84" s="46">
        <v>80</v>
      </c>
      <c r="B84" s="43" t="s">
        <v>313</v>
      </c>
      <c r="C84" s="60">
        <v>275549</v>
      </c>
      <c r="D84" s="56" t="s">
        <v>234</v>
      </c>
      <c r="E84" s="43" t="s">
        <v>367</v>
      </c>
      <c r="F84" s="57">
        <v>1400000</v>
      </c>
      <c r="G84" s="57">
        <v>700000</v>
      </c>
      <c r="H84" s="46" t="s">
        <v>44</v>
      </c>
      <c r="I84" s="58">
        <v>50</v>
      </c>
      <c r="J84" s="67">
        <v>490000</v>
      </c>
      <c r="K84" s="55"/>
    </row>
    <row r="85" spans="1:11" s="12" customFormat="1" ht="24.75" customHeight="1">
      <c r="A85" s="46">
        <v>81</v>
      </c>
      <c r="B85" s="43" t="s">
        <v>196</v>
      </c>
      <c r="C85" s="62">
        <v>275557</v>
      </c>
      <c r="D85" s="56" t="s">
        <v>235</v>
      </c>
      <c r="E85" s="43" t="s">
        <v>493</v>
      </c>
      <c r="F85" s="57">
        <v>201423</v>
      </c>
      <c r="G85" s="57">
        <v>100711</v>
      </c>
      <c r="H85" s="46" t="s">
        <v>43</v>
      </c>
      <c r="I85" s="58">
        <v>35</v>
      </c>
      <c r="J85" s="67">
        <v>50000</v>
      </c>
      <c r="K85" s="55"/>
    </row>
    <row r="86" spans="1:11" s="12" customFormat="1" ht="24.75" customHeight="1">
      <c r="A86" s="46">
        <v>82</v>
      </c>
      <c r="B86" s="43" t="s">
        <v>314</v>
      </c>
      <c r="C86" s="60">
        <v>275565</v>
      </c>
      <c r="D86" s="56" t="s">
        <v>234</v>
      </c>
      <c r="E86" s="43" t="s">
        <v>445</v>
      </c>
      <c r="F86" s="57">
        <v>335500</v>
      </c>
      <c r="G86" s="57">
        <v>167500</v>
      </c>
      <c r="H86" s="46" t="s">
        <v>44</v>
      </c>
      <c r="I86" s="58">
        <v>35</v>
      </c>
      <c r="J86" s="67">
        <v>83000</v>
      </c>
      <c r="K86" s="55"/>
    </row>
    <row r="87" spans="1:11" s="16" customFormat="1" ht="24.75" customHeight="1">
      <c r="A87" s="58"/>
      <c r="B87" s="66" t="s">
        <v>296</v>
      </c>
      <c r="C87" s="52"/>
      <c r="D87" s="63"/>
      <c r="E87" s="66"/>
      <c r="F87" s="64">
        <f>SUM(F5:F86)</f>
        <v>53513700.4</v>
      </c>
      <c r="G87" s="64">
        <f>SUM(G5:G86)</f>
        <v>26140806.75</v>
      </c>
      <c r="H87" s="58"/>
      <c r="I87" s="58"/>
      <c r="J87" s="68">
        <f>SUM(J5:J86)</f>
        <v>14821000</v>
      </c>
      <c r="K87" s="51"/>
    </row>
    <row r="88" spans="1:11" s="12" customFormat="1" ht="24.75" customHeight="1">
      <c r="A88" s="46"/>
      <c r="B88" s="43"/>
      <c r="C88" s="62"/>
      <c r="D88" s="56"/>
      <c r="E88" s="43"/>
      <c r="F88" s="57"/>
      <c r="G88" s="57"/>
      <c r="H88" s="46"/>
      <c r="I88" s="58"/>
      <c r="J88" s="67"/>
      <c r="K88" s="55"/>
    </row>
    <row r="89" spans="1:11" s="12" customFormat="1" ht="24.75" customHeight="1">
      <c r="A89" s="153" t="s">
        <v>346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5"/>
    </row>
    <row r="90" spans="1:11" s="12" customFormat="1" ht="24.75" customHeight="1">
      <c r="A90" s="46"/>
      <c r="B90" s="43"/>
      <c r="C90" s="62"/>
      <c r="D90" s="56"/>
      <c r="E90" s="43"/>
      <c r="F90" s="57"/>
      <c r="G90" s="57"/>
      <c r="H90" s="46"/>
      <c r="I90" s="58"/>
      <c r="J90" s="67"/>
      <c r="K90" s="55"/>
    </row>
    <row r="91" spans="1:11" s="12" customFormat="1" ht="24.75" customHeight="1">
      <c r="A91" s="46">
        <v>83</v>
      </c>
      <c r="B91" s="43" t="s">
        <v>62</v>
      </c>
      <c r="C91" s="62">
        <v>277657</v>
      </c>
      <c r="D91" s="56" t="s">
        <v>233</v>
      </c>
      <c r="E91" s="43"/>
      <c r="F91" s="57">
        <v>1400000</v>
      </c>
      <c r="G91" s="57">
        <v>700000</v>
      </c>
      <c r="H91" s="46" t="s">
        <v>44</v>
      </c>
      <c r="I91" s="58">
        <v>40</v>
      </c>
      <c r="J91" s="67"/>
      <c r="K91" s="55"/>
    </row>
    <row r="92" spans="1:11" s="12" customFormat="1" ht="24.75" customHeight="1">
      <c r="A92" s="46">
        <f>A91+1</f>
        <v>84</v>
      </c>
      <c r="B92" s="43" t="s">
        <v>143</v>
      </c>
      <c r="C92" s="61">
        <v>268640</v>
      </c>
      <c r="D92" s="56" t="s">
        <v>229</v>
      </c>
      <c r="E92" s="43"/>
      <c r="F92" s="57">
        <v>400000</v>
      </c>
      <c r="G92" s="57">
        <v>200000</v>
      </c>
      <c r="H92" s="46" t="s">
        <v>44</v>
      </c>
      <c r="I92" s="58">
        <v>35</v>
      </c>
      <c r="J92" s="67"/>
      <c r="K92" s="55"/>
    </row>
    <row r="93" spans="1:11" s="12" customFormat="1" ht="24.75" customHeight="1">
      <c r="A93" s="46">
        <f aca="true" t="shared" si="2" ref="A93:A101">A92+1</f>
        <v>85</v>
      </c>
      <c r="B93" s="43" t="s">
        <v>16</v>
      </c>
      <c r="C93" s="60">
        <v>578274</v>
      </c>
      <c r="D93" s="56" t="s">
        <v>226</v>
      </c>
      <c r="E93" s="43"/>
      <c r="F93" s="65">
        <v>150000</v>
      </c>
      <c r="G93" s="65">
        <v>75000</v>
      </c>
      <c r="H93" s="46" t="s">
        <v>44</v>
      </c>
      <c r="I93" s="58">
        <v>45</v>
      </c>
      <c r="J93" s="67"/>
      <c r="K93" s="55"/>
    </row>
    <row r="94" spans="1:11" s="12" customFormat="1" ht="24.75" customHeight="1">
      <c r="A94" s="46">
        <f t="shared" si="2"/>
        <v>86</v>
      </c>
      <c r="B94" s="43" t="s">
        <v>86</v>
      </c>
      <c r="C94" s="61">
        <v>272574</v>
      </c>
      <c r="D94" s="56" t="s">
        <v>227</v>
      </c>
      <c r="E94" s="43"/>
      <c r="F94" s="57">
        <v>890000</v>
      </c>
      <c r="G94" s="57">
        <v>400000</v>
      </c>
      <c r="H94" s="46" t="s">
        <v>42</v>
      </c>
      <c r="I94" s="58">
        <v>50</v>
      </c>
      <c r="J94" s="67"/>
      <c r="K94" s="55"/>
    </row>
    <row r="95" spans="1:11" s="12" customFormat="1" ht="24.75" customHeight="1">
      <c r="A95" s="46">
        <f t="shared" si="2"/>
        <v>87</v>
      </c>
      <c r="B95" s="43" t="s">
        <v>63</v>
      </c>
      <c r="C95" s="62">
        <v>580171</v>
      </c>
      <c r="D95" s="56" t="s">
        <v>233</v>
      </c>
      <c r="E95" s="43"/>
      <c r="F95" s="57">
        <v>611660</v>
      </c>
      <c r="G95" s="57">
        <v>300000</v>
      </c>
      <c r="H95" s="46" t="s">
        <v>44</v>
      </c>
      <c r="I95" s="58">
        <v>35</v>
      </c>
      <c r="J95" s="67"/>
      <c r="K95" s="55"/>
    </row>
    <row r="96" spans="1:11" s="12" customFormat="1" ht="24.75" customHeight="1">
      <c r="A96" s="46">
        <f t="shared" si="2"/>
        <v>88</v>
      </c>
      <c r="B96" s="43" t="s">
        <v>65</v>
      </c>
      <c r="C96" s="55">
        <v>277835</v>
      </c>
      <c r="D96" s="56" t="s">
        <v>233</v>
      </c>
      <c r="E96" s="43"/>
      <c r="F96" s="57">
        <v>413602</v>
      </c>
      <c r="G96" s="57">
        <v>200000</v>
      </c>
      <c r="H96" s="46" t="s">
        <v>44</v>
      </c>
      <c r="I96" s="58">
        <v>40</v>
      </c>
      <c r="J96" s="67"/>
      <c r="K96" s="55"/>
    </row>
    <row r="97" spans="1:11" s="12" customFormat="1" ht="24.75" customHeight="1">
      <c r="A97" s="46">
        <f t="shared" si="2"/>
        <v>89</v>
      </c>
      <c r="B97" s="43" t="s">
        <v>286</v>
      </c>
      <c r="C97" s="60">
        <v>272817</v>
      </c>
      <c r="D97" s="56" t="s">
        <v>292</v>
      </c>
      <c r="E97" s="43"/>
      <c r="F97" s="57">
        <v>1667000</v>
      </c>
      <c r="G97" s="57">
        <v>838500</v>
      </c>
      <c r="H97" s="46" t="s">
        <v>43</v>
      </c>
      <c r="I97" s="58">
        <v>45</v>
      </c>
      <c r="J97" s="67"/>
      <c r="K97" s="55"/>
    </row>
    <row r="98" spans="1:11" s="12" customFormat="1" ht="24.75" customHeight="1">
      <c r="A98" s="46">
        <f t="shared" si="2"/>
        <v>90</v>
      </c>
      <c r="B98" s="43" t="s">
        <v>288</v>
      </c>
      <c r="C98" s="60">
        <v>272914</v>
      </c>
      <c r="D98" s="56" t="s">
        <v>292</v>
      </c>
      <c r="E98" s="43"/>
      <c r="F98" s="57">
        <v>764540</v>
      </c>
      <c r="G98" s="57">
        <v>382270</v>
      </c>
      <c r="H98" s="46" t="s">
        <v>44</v>
      </c>
      <c r="I98" s="58">
        <v>40</v>
      </c>
      <c r="J98" s="67"/>
      <c r="K98" s="55"/>
    </row>
    <row r="99" spans="1:11" s="12" customFormat="1" ht="24.75" customHeight="1">
      <c r="A99" s="46">
        <f t="shared" si="2"/>
        <v>91</v>
      </c>
      <c r="B99" s="43" t="s">
        <v>71</v>
      </c>
      <c r="C99" s="62">
        <v>278181</v>
      </c>
      <c r="D99" s="56" t="s">
        <v>233</v>
      </c>
      <c r="E99" s="43"/>
      <c r="F99" s="57">
        <v>3503482</v>
      </c>
      <c r="G99" s="57">
        <v>1000000</v>
      </c>
      <c r="H99" s="46" t="s">
        <v>43</v>
      </c>
      <c r="I99" s="58">
        <v>35</v>
      </c>
      <c r="J99" s="67"/>
      <c r="K99" s="55"/>
    </row>
    <row r="100" spans="1:11" s="12" customFormat="1" ht="24.75" customHeight="1">
      <c r="A100" s="46">
        <f t="shared" si="2"/>
        <v>92</v>
      </c>
      <c r="B100" s="43" t="s">
        <v>237</v>
      </c>
      <c r="C100" s="60">
        <v>278459</v>
      </c>
      <c r="D100" s="56" t="s">
        <v>231</v>
      </c>
      <c r="E100" s="43"/>
      <c r="F100" s="57">
        <v>597046</v>
      </c>
      <c r="G100" s="57">
        <v>298523</v>
      </c>
      <c r="H100" s="46" t="s">
        <v>42</v>
      </c>
      <c r="I100" s="58">
        <v>45</v>
      </c>
      <c r="J100" s="67"/>
      <c r="K100" s="55"/>
    </row>
    <row r="101" spans="1:11" s="12" customFormat="1" ht="24.75" customHeight="1">
      <c r="A101" s="46">
        <f t="shared" si="2"/>
        <v>93</v>
      </c>
      <c r="B101" s="43" t="s">
        <v>33</v>
      </c>
      <c r="C101" s="60">
        <v>578649</v>
      </c>
      <c r="D101" s="56" t="s">
        <v>226</v>
      </c>
      <c r="E101" s="43"/>
      <c r="F101" s="57">
        <v>479428</v>
      </c>
      <c r="G101" s="57">
        <v>239714</v>
      </c>
      <c r="H101" s="46" t="s">
        <v>43</v>
      </c>
      <c r="I101" s="58">
        <v>40</v>
      </c>
      <c r="J101" s="67"/>
      <c r="K101" s="55"/>
    </row>
    <row r="102" spans="1:11" s="12" customFormat="1" ht="24.75" customHeight="1">
      <c r="A102" s="46"/>
      <c r="B102" s="70"/>
      <c r="C102" s="61"/>
      <c r="D102" s="56"/>
      <c r="E102" s="43"/>
      <c r="F102" s="57"/>
      <c r="G102" s="57"/>
      <c r="H102" s="46"/>
      <c r="I102" s="58"/>
      <c r="J102" s="67"/>
      <c r="K102" s="55"/>
    </row>
    <row r="103" spans="1:11" s="12" customFormat="1" ht="24.75" customHeight="1">
      <c r="A103" s="46"/>
      <c r="B103" s="70"/>
      <c r="C103" s="61"/>
      <c r="D103" s="56"/>
      <c r="E103" s="43"/>
      <c r="F103" s="57"/>
      <c r="G103" s="57"/>
      <c r="H103" s="46"/>
      <c r="I103" s="58"/>
      <c r="J103" s="67"/>
      <c r="K103" s="55"/>
    </row>
    <row r="104" spans="1:11" s="12" customFormat="1" ht="24.75" customHeight="1">
      <c r="A104" s="153" t="s">
        <v>330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7"/>
    </row>
    <row r="105" spans="1:11" s="12" customFormat="1" ht="24.75" customHeight="1">
      <c r="A105" s="46"/>
      <c r="B105" s="43"/>
      <c r="C105" s="62"/>
      <c r="D105" s="56"/>
      <c r="E105" s="43"/>
      <c r="F105" s="57"/>
      <c r="G105" s="57"/>
      <c r="H105" s="46"/>
      <c r="I105" s="58"/>
      <c r="J105" s="67"/>
      <c r="K105" s="55"/>
    </row>
    <row r="106" spans="1:11" s="12" customFormat="1" ht="24.75" customHeight="1">
      <c r="A106" s="46">
        <v>94</v>
      </c>
      <c r="B106" s="43" t="s">
        <v>21</v>
      </c>
      <c r="C106" s="60">
        <v>271691</v>
      </c>
      <c r="D106" s="56" t="s">
        <v>226</v>
      </c>
      <c r="E106" s="43"/>
      <c r="F106" s="57">
        <v>803000</v>
      </c>
      <c r="G106" s="57">
        <v>401500</v>
      </c>
      <c r="H106" s="46" t="s">
        <v>44</v>
      </c>
      <c r="I106" s="58">
        <v>30</v>
      </c>
      <c r="J106" s="67"/>
      <c r="K106" s="55"/>
    </row>
    <row r="107" spans="1:11" s="12" customFormat="1" ht="24.75" customHeight="1">
      <c r="A107" s="46">
        <f aca="true" t="shared" si="3" ref="A107:A151">A106+1</f>
        <v>95</v>
      </c>
      <c r="B107" s="43" t="s">
        <v>24</v>
      </c>
      <c r="C107" s="60">
        <v>271764</v>
      </c>
      <c r="D107" s="56" t="s">
        <v>226</v>
      </c>
      <c r="E107" s="43"/>
      <c r="F107" s="57">
        <v>700000</v>
      </c>
      <c r="G107" s="57">
        <v>350000</v>
      </c>
      <c r="H107" s="46" t="s">
        <v>44</v>
      </c>
      <c r="I107" s="58">
        <v>30</v>
      </c>
      <c r="J107" s="67"/>
      <c r="K107" s="55"/>
    </row>
    <row r="108" spans="1:11" s="12" customFormat="1" ht="24.75" customHeight="1">
      <c r="A108" s="46">
        <f t="shared" si="3"/>
        <v>96</v>
      </c>
      <c r="B108" s="43" t="s">
        <v>26</v>
      </c>
      <c r="C108" s="60">
        <v>272078</v>
      </c>
      <c r="D108" s="56" t="s">
        <v>226</v>
      </c>
      <c r="E108" s="43"/>
      <c r="F108" s="57">
        <v>650000</v>
      </c>
      <c r="G108" s="57">
        <v>325000</v>
      </c>
      <c r="H108" s="46" t="s">
        <v>43</v>
      </c>
      <c r="I108" s="58">
        <v>30</v>
      </c>
      <c r="J108" s="67"/>
      <c r="K108" s="55"/>
    </row>
    <row r="109" spans="1:11" s="12" customFormat="1" ht="24.75" customHeight="1">
      <c r="A109" s="46">
        <f t="shared" si="3"/>
        <v>97</v>
      </c>
      <c r="B109" s="43" t="s">
        <v>34</v>
      </c>
      <c r="C109" s="60">
        <v>272400</v>
      </c>
      <c r="D109" s="56" t="s">
        <v>226</v>
      </c>
      <c r="E109" s="43"/>
      <c r="F109" s="57">
        <v>718670</v>
      </c>
      <c r="G109" s="57">
        <v>359335</v>
      </c>
      <c r="H109" s="46" t="s">
        <v>44</v>
      </c>
      <c r="I109" s="58">
        <v>30</v>
      </c>
      <c r="J109" s="67"/>
      <c r="K109" s="55"/>
    </row>
    <row r="110" spans="1:11" s="12" customFormat="1" ht="24.75" customHeight="1">
      <c r="A110" s="46">
        <f t="shared" si="3"/>
        <v>98</v>
      </c>
      <c r="B110" s="43" t="s">
        <v>69</v>
      </c>
      <c r="C110" s="62">
        <v>277941</v>
      </c>
      <c r="D110" s="56" t="s">
        <v>233</v>
      </c>
      <c r="E110" s="43"/>
      <c r="F110" s="57">
        <v>492250</v>
      </c>
      <c r="G110" s="57">
        <v>240000</v>
      </c>
      <c r="H110" s="46" t="s">
        <v>44</v>
      </c>
      <c r="I110" s="58">
        <v>30</v>
      </c>
      <c r="J110" s="67"/>
      <c r="K110" s="55"/>
    </row>
    <row r="111" spans="1:11" s="12" customFormat="1" ht="24.75" customHeight="1">
      <c r="A111" s="46">
        <f t="shared" si="3"/>
        <v>99</v>
      </c>
      <c r="B111" s="43" t="s">
        <v>114</v>
      </c>
      <c r="C111" s="62">
        <v>271900</v>
      </c>
      <c r="D111" s="56" t="s">
        <v>228</v>
      </c>
      <c r="E111" s="43"/>
      <c r="F111" s="57">
        <v>1100000</v>
      </c>
      <c r="G111" s="57">
        <v>550000</v>
      </c>
      <c r="H111" s="46" t="s">
        <v>43</v>
      </c>
      <c r="I111" s="58">
        <v>30</v>
      </c>
      <c r="J111" s="67"/>
      <c r="K111" s="55"/>
    </row>
    <row r="112" spans="1:11" s="12" customFormat="1" ht="24.75" customHeight="1">
      <c r="A112" s="46">
        <f t="shared" si="3"/>
        <v>100</v>
      </c>
      <c r="B112" s="43" t="s">
        <v>145</v>
      </c>
      <c r="C112" s="62">
        <v>268739</v>
      </c>
      <c r="D112" s="56" t="s">
        <v>229</v>
      </c>
      <c r="E112" s="43"/>
      <c r="F112" s="57">
        <v>280000</v>
      </c>
      <c r="G112" s="57">
        <v>140000</v>
      </c>
      <c r="H112" s="46" t="s">
        <v>43</v>
      </c>
      <c r="I112" s="58">
        <v>30</v>
      </c>
      <c r="J112" s="67"/>
      <c r="K112" s="55"/>
    </row>
    <row r="113" spans="1:11" s="12" customFormat="1" ht="24.75" customHeight="1">
      <c r="A113" s="46">
        <f t="shared" si="3"/>
        <v>101</v>
      </c>
      <c r="B113" s="43" t="s">
        <v>161</v>
      </c>
      <c r="C113" s="62">
        <v>269581</v>
      </c>
      <c r="D113" s="56" t="s">
        <v>229</v>
      </c>
      <c r="E113" s="43"/>
      <c r="F113" s="57">
        <v>801000</v>
      </c>
      <c r="G113" s="57">
        <v>400500</v>
      </c>
      <c r="H113" s="46" t="s">
        <v>43</v>
      </c>
      <c r="I113" s="58">
        <v>30</v>
      </c>
      <c r="J113" s="67"/>
      <c r="K113" s="55"/>
    </row>
    <row r="114" spans="1:11" s="12" customFormat="1" ht="24.75" customHeight="1">
      <c r="A114" s="46">
        <f t="shared" si="3"/>
        <v>102</v>
      </c>
      <c r="B114" s="43" t="s">
        <v>174</v>
      </c>
      <c r="C114" s="60">
        <v>579181</v>
      </c>
      <c r="D114" s="56" t="s">
        <v>234</v>
      </c>
      <c r="E114" s="43"/>
      <c r="F114" s="57">
        <v>335000</v>
      </c>
      <c r="G114" s="57">
        <v>167500</v>
      </c>
      <c r="H114" s="46" t="s">
        <v>43</v>
      </c>
      <c r="I114" s="58">
        <v>30</v>
      </c>
      <c r="J114" s="67"/>
      <c r="K114" s="55"/>
    </row>
    <row r="115" spans="1:11" s="12" customFormat="1" ht="24.75" customHeight="1">
      <c r="A115" s="46">
        <f t="shared" si="3"/>
        <v>103</v>
      </c>
      <c r="B115" s="43" t="s">
        <v>207</v>
      </c>
      <c r="C115" s="60">
        <v>268852</v>
      </c>
      <c r="D115" s="56" t="s">
        <v>230</v>
      </c>
      <c r="E115" s="43"/>
      <c r="F115" s="57">
        <v>450845</v>
      </c>
      <c r="G115" s="57">
        <v>225425</v>
      </c>
      <c r="H115" s="46" t="s">
        <v>43</v>
      </c>
      <c r="I115" s="58">
        <v>30</v>
      </c>
      <c r="J115" s="67"/>
      <c r="K115" s="55"/>
    </row>
    <row r="116" spans="1:11" s="12" customFormat="1" ht="24.75" customHeight="1">
      <c r="A116" s="46">
        <f t="shared" si="3"/>
        <v>104</v>
      </c>
      <c r="B116" s="43" t="s">
        <v>208</v>
      </c>
      <c r="C116" s="60">
        <v>44444371</v>
      </c>
      <c r="D116" s="56" t="s">
        <v>230</v>
      </c>
      <c r="E116" s="43"/>
      <c r="F116" s="57">
        <v>515371</v>
      </c>
      <c r="G116" s="57">
        <v>257685</v>
      </c>
      <c r="H116" s="46" t="s">
        <v>44</v>
      </c>
      <c r="I116" s="58">
        <v>30</v>
      </c>
      <c r="J116" s="67"/>
      <c r="K116" s="55"/>
    </row>
    <row r="117" spans="1:11" s="12" customFormat="1" ht="24.75" customHeight="1">
      <c r="A117" s="46">
        <f t="shared" si="3"/>
        <v>105</v>
      </c>
      <c r="B117" s="43" t="s">
        <v>209</v>
      </c>
      <c r="C117" s="60">
        <v>268950</v>
      </c>
      <c r="D117" s="56" t="s">
        <v>230</v>
      </c>
      <c r="E117" s="43"/>
      <c r="F117" s="57">
        <v>600000</v>
      </c>
      <c r="G117" s="57">
        <v>300000</v>
      </c>
      <c r="H117" s="46" t="s">
        <v>44</v>
      </c>
      <c r="I117" s="58">
        <v>30</v>
      </c>
      <c r="J117" s="67"/>
      <c r="K117" s="55"/>
    </row>
    <row r="118" spans="1:11" s="12" customFormat="1" ht="24.75" customHeight="1">
      <c r="A118" s="46">
        <f t="shared" si="3"/>
        <v>106</v>
      </c>
      <c r="B118" s="43" t="s">
        <v>210</v>
      </c>
      <c r="C118" s="60">
        <v>653403</v>
      </c>
      <c r="D118" s="56" t="s">
        <v>230</v>
      </c>
      <c r="E118" s="43"/>
      <c r="F118" s="57">
        <v>1152704</v>
      </c>
      <c r="G118" s="57">
        <v>576352</v>
      </c>
      <c r="H118" s="46" t="s">
        <v>44</v>
      </c>
      <c r="I118" s="58">
        <v>30</v>
      </c>
      <c r="J118" s="67"/>
      <c r="K118" s="55"/>
    </row>
    <row r="119" spans="1:11" s="12" customFormat="1" ht="24.75" customHeight="1">
      <c r="A119" s="46">
        <f t="shared" si="3"/>
        <v>107</v>
      </c>
      <c r="B119" s="43" t="s">
        <v>215</v>
      </c>
      <c r="C119" s="60">
        <v>653420</v>
      </c>
      <c r="D119" s="56" t="s">
        <v>230</v>
      </c>
      <c r="E119" s="43"/>
      <c r="F119" s="57">
        <v>2494369</v>
      </c>
      <c r="G119" s="57">
        <v>997747</v>
      </c>
      <c r="H119" s="46" t="s">
        <v>43</v>
      </c>
      <c r="I119" s="58">
        <v>30</v>
      </c>
      <c r="J119" s="67"/>
      <c r="K119" s="55"/>
    </row>
    <row r="120" spans="1:11" s="12" customFormat="1" ht="24.75" customHeight="1">
      <c r="A120" s="46">
        <f t="shared" si="3"/>
        <v>108</v>
      </c>
      <c r="B120" s="43" t="s">
        <v>268</v>
      </c>
      <c r="C120" s="62">
        <v>277762</v>
      </c>
      <c r="D120" s="56" t="s">
        <v>264</v>
      </c>
      <c r="E120" s="43"/>
      <c r="F120" s="57">
        <v>500000</v>
      </c>
      <c r="G120" s="57">
        <v>250000</v>
      </c>
      <c r="H120" s="46" t="s">
        <v>43</v>
      </c>
      <c r="I120" s="58">
        <v>30</v>
      </c>
      <c r="J120" s="67"/>
      <c r="K120" s="55"/>
    </row>
    <row r="121" spans="1:11" s="12" customFormat="1" ht="24.75" customHeight="1">
      <c r="A121" s="46">
        <f t="shared" si="3"/>
        <v>109</v>
      </c>
      <c r="B121" s="43" t="s">
        <v>278</v>
      </c>
      <c r="C121" s="62">
        <v>273007</v>
      </c>
      <c r="D121" s="56" t="s">
        <v>272</v>
      </c>
      <c r="E121" s="43"/>
      <c r="F121" s="57">
        <v>507135</v>
      </c>
      <c r="G121" s="57">
        <v>253567</v>
      </c>
      <c r="H121" s="46" t="s">
        <v>42</v>
      </c>
      <c r="I121" s="58">
        <v>30</v>
      </c>
      <c r="J121" s="67"/>
      <c r="K121" s="55"/>
    </row>
    <row r="122" spans="1:11" s="12" customFormat="1" ht="24.75" customHeight="1">
      <c r="A122" s="46">
        <f t="shared" si="3"/>
        <v>110</v>
      </c>
      <c r="B122" s="43" t="s">
        <v>27</v>
      </c>
      <c r="C122" s="60">
        <v>272094</v>
      </c>
      <c r="D122" s="56" t="s">
        <v>226</v>
      </c>
      <c r="E122" s="43"/>
      <c r="F122" s="57">
        <v>252516</v>
      </c>
      <c r="G122" s="57">
        <v>126216</v>
      </c>
      <c r="H122" s="46" t="s">
        <v>43</v>
      </c>
      <c r="I122" s="58">
        <v>25</v>
      </c>
      <c r="J122" s="67"/>
      <c r="K122" s="55"/>
    </row>
    <row r="123" spans="1:11" s="12" customFormat="1" ht="24.75" customHeight="1">
      <c r="A123" s="46">
        <f t="shared" si="3"/>
        <v>111</v>
      </c>
      <c r="B123" s="43" t="s">
        <v>28</v>
      </c>
      <c r="C123" s="60">
        <v>578568</v>
      </c>
      <c r="D123" s="56" t="s">
        <v>226</v>
      </c>
      <c r="E123" s="43"/>
      <c r="F123" s="57">
        <v>232000</v>
      </c>
      <c r="G123" s="57">
        <v>116000</v>
      </c>
      <c r="H123" s="46" t="s">
        <v>44</v>
      </c>
      <c r="I123" s="58">
        <v>25</v>
      </c>
      <c r="J123" s="67"/>
      <c r="K123" s="55"/>
    </row>
    <row r="124" spans="1:11" s="12" customFormat="1" ht="24.75" customHeight="1">
      <c r="A124" s="46">
        <f t="shared" si="3"/>
        <v>112</v>
      </c>
      <c r="B124" s="43" t="s">
        <v>68</v>
      </c>
      <c r="C124" s="62">
        <v>277924</v>
      </c>
      <c r="D124" s="56" t="s">
        <v>233</v>
      </c>
      <c r="E124" s="43"/>
      <c r="F124" s="57">
        <v>418000</v>
      </c>
      <c r="G124" s="57">
        <v>209000</v>
      </c>
      <c r="H124" s="46" t="s">
        <v>44</v>
      </c>
      <c r="I124" s="58">
        <v>25</v>
      </c>
      <c r="J124" s="67"/>
      <c r="K124" s="55"/>
    </row>
    <row r="125" spans="1:11" s="12" customFormat="1" ht="24.75" customHeight="1">
      <c r="A125" s="46">
        <f t="shared" si="3"/>
        <v>113</v>
      </c>
      <c r="B125" s="43" t="s">
        <v>92</v>
      </c>
      <c r="C125" s="62">
        <v>272884</v>
      </c>
      <c r="D125" s="56" t="s">
        <v>227</v>
      </c>
      <c r="E125" s="43"/>
      <c r="F125" s="57">
        <v>808737</v>
      </c>
      <c r="G125" s="57">
        <v>400000</v>
      </c>
      <c r="H125" s="46" t="s">
        <v>42</v>
      </c>
      <c r="I125" s="58">
        <v>25</v>
      </c>
      <c r="J125" s="67"/>
      <c r="K125" s="55"/>
    </row>
    <row r="126" spans="1:11" s="12" customFormat="1" ht="24.75" customHeight="1">
      <c r="A126" s="46">
        <f t="shared" si="3"/>
        <v>114</v>
      </c>
      <c r="B126" s="43" t="s">
        <v>148</v>
      </c>
      <c r="C126" s="62">
        <v>45978662</v>
      </c>
      <c r="D126" s="56" t="s">
        <v>229</v>
      </c>
      <c r="E126" s="43"/>
      <c r="F126" s="57">
        <v>250000</v>
      </c>
      <c r="G126" s="57">
        <v>125000</v>
      </c>
      <c r="H126" s="46" t="s">
        <v>43</v>
      </c>
      <c r="I126" s="58">
        <v>25</v>
      </c>
      <c r="J126" s="67"/>
      <c r="K126" s="55"/>
    </row>
    <row r="127" spans="1:11" s="12" customFormat="1" ht="24.75" customHeight="1">
      <c r="A127" s="46">
        <f t="shared" si="3"/>
        <v>115</v>
      </c>
      <c r="B127" s="43" t="s">
        <v>155</v>
      </c>
      <c r="C127" s="62">
        <v>653471</v>
      </c>
      <c r="D127" s="56" t="s">
        <v>229</v>
      </c>
      <c r="E127" s="43"/>
      <c r="F127" s="57">
        <v>400092</v>
      </c>
      <c r="G127" s="57">
        <v>200000</v>
      </c>
      <c r="H127" s="46" t="s">
        <v>44</v>
      </c>
      <c r="I127" s="58">
        <v>25</v>
      </c>
      <c r="J127" s="67"/>
      <c r="K127" s="55"/>
    </row>
    <row r="128" spans="1:11" s="12" customFormat="1" ht="24.75" customHeight="1">
      <c r="A128" s="46">
        <f t="shared" si="3"/>
        <v>116</v>
      </c>
      <c r="B128" s="43" t="s">
        <v>157</v>
      </c>
      <c r="C128" s="62">
        <v>2269310</v>
      </c>
      <c r="D128" s="56" t="s">
        <v>229</v>
      </c>
      <c r="E128" s="43"/>
      <c r="F128" s="57">
        <v>304100</v>
      </c>
      <c r="G128" s="57">
        <v>152050</v>
      </c>
      <c r="H128" s="46" t="s">
        <v>44</v>
      </c>
      <c r="I128" s="58">
        <v>25</v>
      </c>
      <c r="J128" s="67"/>
      <c r="K128" s="55"/>
    </row>
    <row r="129" spans="1:11" s="12" customFormat="1" ht="24.75" customHeight="1">
      <c r="A129" s="46">
        <f t="shared" si="3"/>
        <v>117</v>
      </c>
      <c r="B129" s="43" t="s">
        <v>178</v>
      </c>
      <c r="C129" s="60">
        <v>274828</v>
      </c>
      <c r="D129" s="56" t="s">
        <v>234</v>
      </c>
      <c r="E129" s="43"/>
      <c r="F129" s="57">
        <v>400000</v>
      </c>
      <c r="G129" s="57">
        <v>200000</v>
      </c>
      <c r="H129" s="46" t="s">
        <v>44</v>
      </c>
      <c r="I129" s="58">
        <v>25</v>
      </c>
      <c r="J129" s="67"/>
      <c r="K129" s="55"/>
    </row>
    <row r="130" spans="1:11" s="12" customFormat="1" ht="24.75" customHeight="1">
      <c r="A130" s="46">
        <f t="shared" si="3"/>
        <v>118</v>
      </c>
      <c r="B130" s="43" t="s">
        <v>194</v>
      </c>
      <c r="C130" s="62">
        <v>579262</v>
      </c>
      <c r="D130" s="56" t="s">
        <v>235</v>
      </c>
      <c r="E130" s="43"/>
      <c r="F130" s="57">
        <v>386261</v>
      </c>
      <c r="G130" s="57">
        <v>193130.5</v>
      </c>
      <c r="H130" s="46" t="s">
        <v>43</v>
      </c>
      <c r="I130" s="58">
        <v>25</v>
      </c>
      <c r="J130" s="67"/>
      <c r="K130" s="55"/>
    </row>
    <row r="131" spans="1:11" s="12" customFormat="1" ht="24.75" customHeight="1">
      <c r="A131" s="46">
        <f t="shared" si="3"/>
        <v>119</v>
      </c>
      <c r="B131" s="43" t="s">
        <v>206</v>
      </c>
      <c r="C131" s="60">
        <v>268763</v>
      </c>
      <c r="D131" s="56" t="s">
        <v>230</v>
      </c>
      <c r="E131" s="43"/>
      <c r="F131" s="57">
        <v>307023</v>
      </c>
      <c r="G131" s="57">
        <v>153500</v>
      </c>
      <c r="H131" s="46" t="s">
        <v>43</v>
      </c>
      <c r="I131" s="58">
        <v>25</v>
      </c>
      <c r="J131" s="67"/>
      <c r="K131" s="55"/>
    </row>
    <row r="132" spans="1:11" s="12" customFormat="1" ht="24.75" customHeight="1">
      <c r="A132" s="46">
        <f t="shared" si="3"/>
        <v>120</v>
      </c>
      <c r="B132" s="43" t="s">
        <v>214</v>
      </c>
      <c r="C132" s="60">
        <v>269344</v>
      </c>
      <c r="D132" s="56" t="s">
        <v>230</v>
      </c>
      <c r="E132" s="43"/>
      <c r="F132" s="57">
        <v>1600000</v>
      </c>
      <c r="G132" s="57">
        <v>800000</v>
      </c>
      <c r="H132" s="46" t="s">
        <v>44</v>
      </c>
      <c r="I132" s="58">
        <v>25</v>
      </c>
      <c r="J132" s="67"/>
      <c r="K132" s="55"/>
    </row>
    <row r="133" spans="1:11" s="12" customFormat="1" ht="24.75" customHeight="1">
      <c r="A133" s="46">
        <f t="shared" si="3"/>
        <v>121</v>
      </c>
      <c r="B133" s="43" t="s">
        <v>240</v>
      </c>
      <c r="C133" s="60">
        <v>278432</v>
      </c>
      <c r="D133" s="56" t="s">
        <v>231</v>
      </c>
      <c r="E133" s="43"/>
      <c r="F133" s="57">
        <v>602743</v>
      </c>
      <c r="G133" s="57">
        <v>301371.5</v>
      </c>
      <c r="H133" s="46" t="s">
        <v>42</v>
      </c>
      <c r="I133" s="58">
        <v>25</v>
      </c>
      <c r="J133" s="67"/>
      <c r="K133" s="55"/>
    </row>
    <row r="134" spans="1:11" s="12" customFormat="1" ht="24.75" customHeight="1">
      <c r="A134" s="46">
        <f t="shared" si="3"/>
        <v>122</v>
      </c>
      <c r="B134" s="43" t="s">
        <v>241</v>
      </c>
      <c r="C134" s="60">
        <v>278017</v>
      </c>
      <c r="D134" s="56" t="s">
        <v>231</v>
      </c>
      <c r="E134" s="43"/>
      <c r="F134" s="57">
        <v>300000</v>
      </c>
      <c r="G134" s="57">
        <v>150000</v>
      </c>
      <c r="H134" s="46" t="s">
        <v>42</v>
      </c>
      <c r="I134" s="58">
        <v>25</v>
      </c>
      <c r="J134" s="67"/>
      <c r="K134" s="55"/>
    </row>
    <row r="135" spans="1:11" s="12" customFormat="1" ht="24.75" customHeight="1">
      <c r="A135" s="46">
        <f t="shared" si="3"/>
        <v>123</v>
      </c>
      <c r="B135" s="43" t="s">
        <v>246</v>
      </c>
      <c r="C135" s="62">
        <v>274682</v>
      </c>
      <c r="D135" s="56" t="s">
        <v>256</v>
      </c>
      <c r="E135" s="43"/>
      <c r="F135" s="57">
        <v>1150000</v>
      </c>
      <c r="G135" s="57">
        <v>575000</v>
      </c>
      <c r="H135" s="46" t="s">
        <v>43</v>
      </c>
      <c r="I135" s="58">
        <v>25</v>
      </c>
      <c r="J135" s="67"/>
      <c r="K135" s="55"/>
    </row>
    <row r="136" spans="1:11" s="12" customFormat="1" ht="24.75" customHeight="1">
      <c r="A136" s="46">
        <f t="shared" si="3"/>
        <v>124</v>
      </c>
      <c r="B136" s="43" t="s">
        <v>248</v>
      </c>
      <c r="C136" s="62">
        <v>274763</v>
      </c>
      <c r="D136" s="56" t="s">
        <v>256</v>
      </c>
      <c r="E136" s="43"/>
      <c r="F136" s="57">
        <v>900000</v>
      </c>
      <c r="G136" s="57">
        <v>450000</v>
      </c>
      <c r="H136" s="46" t="s">
        <v>43</v>
      </c>
      <c r="I136" s="58">
        <v>25</v>
      </c>
      <c r="J136" s="67"/>
      <c r="K136" s="55"/>
    </row>
    <row r="137" spans="1:11" s="12" customFormat="1" ht="24.75" customHeight="1">
      <c r="A137" s="46">
        <f t="shared" si="3"/>
        <v>125</v>
      </c>
      <c r="B137" s="43" t="s">
        <v>251</v>
      </c>
      <c r="C137" s="62">
        <v>274887</v>
      </c>
      <c r="D137" s="56" t="s">
        <v>256</v>
      </c>
      <c r="E137" s="43"/>
      <c r="F137" s="57">
        <v>300000</v>
      </c>
      <c r="G137" s="57">
        <v>150000</v>
      </c>
      <c r="H137" s="46" t="s">
        <v>44</v>
      </c>
      <c r="I137" s="58">
        <v>25</v>
      </c>
      <c r="J137" s="67"/>
      <c r="K137" s="55"/>
    </row>
    <row r="138" spans="1:11" s="12" customFormat="1" ht="24.75" customHeight="1">
      <c r="A138" s="46">
        <f t="shared" si="3"/>
        <v>126</v>
      </c>
      <c r="B138" s="43" t="s">
        <v>319</v>
      </c>
      <c r="C138" s="62">
        <v>271926</v>
      </c>
      <c r="D138" s="56" t="s">
        <v>318</v>
      </c>
      <c r="E138" s="43"/>
      <c r="F138" s="57">
        <v>970000</v>
      </c>
      <c r="G138" s="57">
        <v>485000</v>
      </c>
      <c r="H138" s="46" t="s">
        <v>44</v>
      </c>
      <c r="I138" s="58">
        <v>25</v>
      </c>
      <c r="J138" s="67"/>
      <c r="K138" s="55"/>
    </row>
    <row r="139" spans="1:11" s="12" customFormat="1" ht="24.75" customHeight="1">
      <c r="A139" s="46">
        <f t="shared" si="3"/>
        <v>127</v>
      </c>
      <c r="B139" s="43" t="s">
        <v>35</v>
      </c>
      <c r="C139" s="60">
        <v>272418</v>
      </c>
      <c r="D139" s="56" t="s">
        <v>226</v>
      </c>
      <c r="E139" s="43"/>
      <c r="F139" s="57">
        <v>729000</v>
      </c>
      <c r="G139" s="57">
        <v>396000</v>
      </c>
      <c r="H139" s="46" t="s">
        <v>44</v>
      </c>
      <c r="I139" s="58">
        <v>20</v>
      </c>
      <c r="J139" s="67"/>
      <c r="K139" s="55"/>
    </row>
    <row r="140" spans="1:11" s="12" customFormat="1" ht="24.75" customHeight="1">
      <c r="A140" s="46">
        <f t="shared" si="3"/>
        <v>128</v>
      </c>
      <c r="B140" s="43" t="s">
        <v>36</v>
      </c>
      <c r="C140" s="60">
        <v>272426</v>
      </c>
      <c r="D140" s="56" t="s">
        <v>226</v>
      </c>
      <c r="E140" s="43"/>
      <c r="F140" s="57">
        <v>812000</v>
      </c>
      <c r="G140" s="57">
        <v>406000</v>
      </c>
      <c r="H140" s="46" t="s">
        <v>43</v>
      </c>
      <c r="I140" s="58">
        <v>20</v>
      </c>
      <c r="J140" s="67"/>
      <c r="K140" s="55"/>
    </row>
    <row r="141" spans="1:11" s="12" customFormat="1" ht="24.75" customHeight="1">
      <c r="A141" s="46">
        <f t="shared" si="3"/>
        <v>129</v>
      </c>
      <c r="B141" s="43" t="s">
        <v>152</v>
      </c>
      <c r="C141" s="62">
        <v>268992</v>
      </c>
      <c r="D141" s="56" t="s">
        <v>229</v>
      </c>
      <c r="E141" s="43"/>
      <c r="F141" s="57">
        <v>2156280</v>
      </c>
      <c r="G141" s="57">
        <v>1000000</v>
      </c>
      <c r="H141" s="46" t="s">
        <v>44</v>
      </c>
      <c r="I141" s="58">
        <v>20</v>
      </c>
      <c r="J141" s="67"/>
      <c r="K141" s="55"/>
    </row>
    <row r="142" spans="1:11" s="12" customFormat="1" ht="24.75" customHeight="1">
      <c r="A142" s="46">
        <f t="shared" si="3"/>
        <v>130</v>
      </c>
      <c r="B142" s="43" t="s">
        <v>160</v>
      </c>
      <c r="C142" s="62">
        <v>269492</v>
      </c>
      <c r="D142" s="56" t="s">
        <v>229</v>
      </c>
      <c r="E142" s="43"/>
      <c r="F142" s="57">
        <v>1116225.6</v>
      </c>
      <c r="G142" s="57">
        <v>558112.8</v>
      </c>
      <c r="H142" s="46" t="s">
        <v>43</v>
      </c>
      <c r="I142" s="58">
        <v>20</v>
      </c>
      <c r="J142" s="67"/>
      <c r="K142" s="55"/>
    </row>
    <row r="143" spans="1:11" s="12" customFormat="1" ht="24.75" customHeight="1">
      <c r="A143" s="46">
        <f t="shared" si="3"/>
        <v>131</v>
      </c>
      <c r="B143" s="43" t="s">
        <v>309</v>
      </c>
      <c r="C143" s="60">
        <v>274780</v>
      </c>
      <c r="D143" s="56" t="s">
        <v>234</v>
      </c>
      <c r="E143" s="43"/>
      <c r="F143" s="57">
        <v>564413</v>
      </c>
      <c r="G143" s="57">
        <v>282206.5</v>
      </c>
      <c r="H143" s="46" t="s">
        <v>44</v>
      </c>
      <c r="I143" s="58">
        <v>20</v>
      </c>
      <c r="J143" s="67"/>
      <c r="K143" s="55"/>
    </row>
    <row r="144" spans="1:11" s="12" customFormat="1" ht="24.75" customHeight="1">
      <c r="A144" s="46">
        <f t="shared" si="3"/>
        <v>132</v>
      </c>
      <c r="B144" s="43" t="s">
        <v>190</v>
      </c>
      <c r="C144" s="62">
        <v>275069</v>
      </c>
      <c r="D144" s="56" t="s">
        <v>235</v>
      </c>
      <c r="E144" s="43"/>
      <c r="F144" s="57">
        <v>369400.4</v>
      </c>
      <c r="G144" s="57">
        <v>184700.2</v>
      </c>
      <c r="H144" s="46" t="s">
        <v>44</v>
      </c>
      <c r="I144" s="58">
        <v>20</v>
      </c>
      <c r="J144" s="67"/>
      <c r="K144" s="55"/>
    </row>
    <row r="145" spans="1:11" s="12" customFormat="1" ht="24.75" customHeight="1">
      <c r="A145" s="46">
        <f t="shared" si="3"/>
        <v>133</v>
      </c>
      <c r="B145" s="43" t="s">
        <v>193</v>
      </c>
      <c r="C145" s="62">
        <v>275395</v>
      </c>
      <c r="D145" s="56" t="s">
        <v>235</v>
      </c>
      <c r="E145" s="43"/>
      <c r="F145" s="57">
        <v>1537576</v>
      </c>
      <c r="G145" s="57">
        <v>767576</v>
      </c>
      <c r="H145" s="46" t="s">
        <v>44</v>
      </c>
      <c r="I145" s="58">
        <v>20</v>
      </c>
      <c r="J145" s="67"/>
      <c r="K145" s="55"/>
    </row>
    <row r="146" spans="1:11" s="12" customFormat="1" ht="24.75" customHeight="1">
      <c r="A146" s="46">
        <f t="shared" si="3"/>
        <v>134</v>
      </c>
      <c r="B146" s="43" t="s">
        <v>195</v>
      </c>
      <c r="C146" s="62">
        <v>275506</v>
      </c>
      <c r="D146" s="56" t="s">
        <v>235</v>
      </c>
      <c r="E146" s="43"/>
      <c r="F146" s="57">
        <v>270143</v>
      </c>
      <c r="G146" s="57">
        <v>135071.5</v>
      </c>
      <c r="H146" s="46" t="s">
        <v>44</v>
      </c>
      <c r="I146" s="58">
        <v>20</v>
      </c>
      <c r="J146" s="67"/>
      <c r="K146" s="55"/>
    </row>
    <row r="147" spans="1:11" s="12" customFormat="1" ht="24.75" customHeight="1">
      <c r="A147" s="46">
        <f t="shared" si="3"/>
        <v>135</v>
      </c>
      <c r="B147" s="43" t="s">
        <v>249</v>
      </c>
      <c r="C147" s="62">
        <v>274810</v>
      </c>
      <c r="D147" s="56" t="s">
        <v>256</v>
      </c>
      <c r="E147" s="43"/>
      <c r="F147" s="57">
        <v>1800000</v>
      </c>
      <c r="G147" s="57">
        <v>900000</v>
      </c>
      <c r="H147" s="46" t="s">
        <v>43</v>
      </c>
      <c r="I147" s="58">
        <v>20</v>
      </c>
      <c r="J147" s="67"/>
      <c r="K147" s="55"/>
    </row>
    <row r="148" spans="1:11" s="12" customFormat="1" ht="24.75" customHeight="1">
      <c r="A148" s="46">
        <f t="shared" si="3"/>
        <v>136</v>
      </c>
      <c r="B148" s="43" t="s">
        <v>254</v>
      </c>
      <c r="C148" s="62">
        <v>275433</v>
      </c>
      <c r="D148" s="56" t="s">
        <v>256</v>
      </c>
      <c r="E148" s="43"/>
      <c r="F148" s="57">
        <v>1001850.1</v>
      </c>
      <c r="G148" s="57">
        <v>500925</v>
      </c>
      <c r="H148" s="46" t="s">
        <v>43</v>
      </c>
      <c r="I148" s="58">
        <v>20</v>
      </c>
      <c r="J148" s="67"/>
      <c r="K148" s="55"/>
    </row>
    <row r="149" spans="1:11" s="12" customFormat="1" ht="24.75" customHeight="1">
      <c r="A149" s="46">
        <f t="shared" si="3"/>
        <v>137</v>
      </c>
      <c r="B149" s="43" t="s">
        <v>266</v>
      </c>
      <c r="C149" s="62">
        <v>277720</v>
      </c>
      <c r="D149" s="56" t="s">
        <v>264</v>
      </c>
      <c r="E149" s="43"/>
      <c r="F149" s="57">
        <v>2083543</v>
      </c>
      <c r="G149" s="57">
        <v>1000000</v>
      </c>
      <c r="H149" s="46" t="s">
        <v>42</v>
      </c>
      <c r="I149" s="58">
        <v>20</v>
      </c>
      <c r="J149" s="67"/>
      <c r="K149" s="55"/>
    </row>
    <row r="150" spans="1:11" s="12" customFormat="1" ht="24.75" customHeight="1">
      <c r="A150" s="46">
        <f t="shared" si="3"/>
        <v>138</v>
      </c>
      <c r="B150" s="43" t="s">
        <v>66</v>
      </c>
      <c r="C150" s="62">
        <v>277878</v>
      </c>
      <c r="D150" s="56" t="s">
        <v>233</v>
      </c>
      <c r="E150" s="43"/>
      <c r="F150" s="57">
        <v>1508544</v>
      </c>
      <c r="G150" s="57">
        <v>754272</v>
      </c>
      <c r="H150" s="46" t="s">
        <v>44</v>
      </c>
      <c r="I150" s="58">
        <v>15</v>
      </c>
      <c r="J150" s="67"/>
      <c r="K150" s="55"/>
    </row>
    <row r="151" spans="1:11" s="12" customFormat="1" ht="24.75" customHeight="1">
      <c r="A151" s="46">
        <f t="shared" si="3"/>
        <v>139</v>
      </c>
      <c r="B151" s="43" t="s">
        <v>290</v>
      </c>
      <c r="C151" s="60">
        <v>273139</v>
      </c>
      <c r="D151" s="56" t="s">
        <v>292</v>
      </c>
      <c r="E151" s="43"/>
      <c r="F151" s="57">
        <v>843000</v>
      </c>
      <c r="G151" s="57">
        <v>421500</v>
      </c>
      <c r="H151" s="46" t="s">
        <v>44</v>
      </c>
      <c r="I151" s="58">
        <v>15</v>
      </c>
      <c r="J151" s="67"/>
      <c r="K151" s="55"/>
    </row>
    <row r="152" spans="1:11" s="12" customFormat="1" ht="24.75" customHeight="1">
      <c r="A152" s="46"/>
      <c r="B152" s="43"/>
      <c r="C152" s="60"/>
      <c r="D152" s="56"/>
      <c r="E152" s="43"/>
      <c r="F152" s="57"/>
      <c r="G152" s="57"/>
      <c r="H152" s="46"/>
      <c r="I152" s="58"/>
      <c r="J152" s="67"/>
      <c r="K152" s="55"/>
    </row>
    <row r="153" spans="1:11" s="12" customFormat="1" ht="24.75" customHeight="1">
      <c r="A153" s="153" t="s">
        <v>334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9"/>
    </row>
    <row r="154" spans="1:11" s="12" customFormat="1" ht="24.75" customHeight="1">
      <c r="A154" s="46"/>
      <c r="B154" s="66"/>
      <c r="C154" s="52"/>
      <c r="D154" s="56"/>
      <c r="E154" s="43"/>
      <c r="F154" s="57"/>
      <c r="G154" s="57"/>
      <c r="H154" s="46"/>
      <c r="I154" s="58"/>
      <c r="J154" s="67"/>
      <c r="K154" s="55"/>
    </row>
    <row r="155" spans="1:11" s="12" customFormat="1" ht="24.75" customHeight="1">
      <c r="A155" s="46">
        <v>140</v>
      </c>
      <c r="B155" s="43" t="s">
        <v>361</v>
      </c>
      <c r="C155" s="60">
        <v>581054</v>
      </c>
      <c r="D155" s="56" t="s">
        <v>231</v>
      </c>
      <c r="E155" s="43"/>
      <c r="F155" s="57">
        <v>60000</v>
      </c>
      <c r="G155" s="57">
        <v>30000</v>
      </c>
      <c r="H155" s="46" t="s">
        <v>42</v>
      </c>
      <c r="I155" s="58">
        <v>35</v>
      </c>
      <c r="J155" s="67"/>
      <c r="K155" s="55" t="s">
        <v>362</v>
      </c>
    </row>
    <row r="156" spans="1:11" s="12" customFormat="1" ht="24.75" customHeight="1">
      <c r="A156" s="46">
        <v>141</v>
      </c>
      <c r="B156" s="43" t="s">
        <v>113</v>
      </c>
      <c r="C156" s="62">
        <v>578444</v>
      </c>
      <c r="D156" s="56" t="s">
        <v>228</v>
      </c>
      <c r="E156" s="43"/>
      <c r="F156" s="57">
        <v>650000</v>
      </c>
      <c r="G156" s="57">
        <v>325</v>
      </c>
      <c r="H156" s="46" t="s">
        <v>43</v>
      </c>
      <c r="I156" s="58">
        <v>40</v>
      </c>
      <c r="J156" s="67"/>
      <c r="K156" s="55" t="s">
        <v>305</v>
      </c>
    </row>
    <row r="157" spans="1:11" s="12" customFormat="1" ht="24.75" customHeight="1">
      <c r="A157" s="46">
        <v>142</v>
      </c>
      <c r="B157" s="43" t="s">
        <v>48</v>
      </c>
      <c r="C157" s="60">
        <v>654094</v>
      </c>
      <c r="D157" s="56" t="s">
        <v>232</v>
      </c>
      <c r="E157" s="43"/>
      <c r="F157" s="57">
        <v>244043</v>
      </c>
      <c r="G157" s="57">
        <v>122022</v>
      </c>
      <c r="H157" s="46" t="s">
        <v>44</v>
      </c>
      <c r="I157" s="58">
        <v>35</v>
      </c>
      <c r="J157" s="67"/>
      <c r="K157" s="55" t="s">
        <v>53</v>
      </c>
    </row>
    <row r="158" spans="1:11" s="12" customFormat="1" ht="24.75" customHeight="1">
      <c r="A158" s="46">
        <v>143</v>
      </c>
      <c r="B158" s="43" t="s">
        <v>52</v>
      </c>
      <c r="C158" s="60">
        <v>273031</v>
      </c>
      <c r="D158" s="56" t="s">
        <v>232</v>
      </c>
      <c r="E158" s="43"/>
      <c r="F158" s="57">
        <v>3705726.27</v>
      </c>
      <c r="G158" s="57">
        <v>1852863.14</v>
      </c>
      <c r="H158" s="46" t="s">
        <v>43</v>
      </c>
      <c r="I158" s="58">
        <v>35</v>
      </c>
      <c r="J158" s="67"/>
      <c r="K158" s="55" t="s">
        <v>331</v>
      </c>
    </row>
    <row r="159" spans="1:11" s="12" customFormat="1" ht="24.75" customHeight="1">
      <c r="A159" s="46"/>
      <c r="B159" s="43"/>
      <c r="C159" s="44"/>
      <c r="D159" s="56"/>
      <c r="E159" s="43"/>
      <c r="F159" s="57"/>
      <c r="G159" s="57"/>
      <c r="H159" s="46"/>
      <c r="I159" s="58"/>
      <c r="J159" s="67"/>
      <c r="K159" s="55"/>
    </row>
    <row r="160" spans="1:11" s="16" customFormat="1" ht="24.75" customHeight="1">
      <c r="A160" s="58"/>
      <c r="B160" s="66" t="s">
        <v>296</v>
      </c>
      <c r="C160" s="51"/>
      <c r="D160" s="63"/>
      <c r="E160" s="66"/>
      <c r="F160" s="64">
        <f>SUM(F91:F158)+F87</f>
        <v>105524018.77000001</v>
      </c>
      <c r="G160" s="64">
        <f>SUM(G91:G158)+G87</f>
        <v>50667266.89</v>
      </c>
      <c r="H160" s="58"/>
      <c r="I160" s="58"/>
      <c r="J160" s="68"/>
      <c r="K160" s="51"/>
    </row>
    <row r="161" spans="1:10" s="12" customFormat="1" ht="13.5" customHeight="1">
      <c r="A161" s="11"/>
      <c r="D161" s="25"/>
      <c r="E161" s="25"/>
      <c r="F161" s="21"/>
      <c r="G161" s="21"/>
      <c r="H161" s="11"/>
      <c r="I161" s="15"/>
      <c r="J161" s="36"/>
    </row>
    <row r="162" spans="1:10" s="12" customFormat="1" ht="0.75" customHeight="1">
      <c r="A162" s="11"/>
      <c r="D162" s="25"/>
      <c r="E162" s="25"/>
      <c r="F162" s="21"/>
      <c r="G162" s="21"/>
      <c r="H162" s="11"/>
      <c r="I162" s="15"/>
      <c r="J162" s="36"/>
    </row>
    <row r="163" spans="1:10" s="12" customFormat="1" ht="13.5" customHeight="1" hidden="1">
      <c r="A163" s="11"/>
      <c r="D163" s="25"/>
      <c r="E163" s="25"/>
      <c r="F163" s="21"/>
      <c r="G163" s="21"/>
      <c r="H163" s="11"/>
      <c r="I163" s="15"/>
      <c r="J163" s="36"/>
    </row>
    <row r="164" spans="1:10" s="12" customFormat="1" ht="13.5" customHeight="1" hidden="1">
      <c r="A164" s="11"/>
      <c r="D164" s="25"/>
      <c r="E164" s="25"/>
      <c r="F164" s="21"/>
      <c r="G164" s="21"/>
      <c r="H164" s="11"/>
      <c r="I164" s="15"/>
      <c r="J164" s="36"/>
    </row>
    <row r="165" spans="1:10" s="12" customFormat="1" ht="13.5" customHeight="1" hidden="1">
      <c r="A165" s="11"/>
      <c r="D165" s="25"/>
      <c r="E165" s="25"/>
      <c r="F165" s="21"/>
      <c r="G165" s="21"/>
      <c r="H165" s="11"/>
      <c r="I165" s="15"/>
      <c r="J165" s="36"/>
    </row>
    <row r="166" spans="1:10" s="12" customFormat="1" ht="13.5" customHeight="1" hidden="1">
      <c r="A166" s="11"/>
      <c r="D166" s="25"/>
      <c r="E166" s="25"/>
      <c r="F166" s="21"/>
      <c r="G166" s="21"/>
      <c r="H166" s="11"/>
      <c r="I166" s="15"/>
      <c r="J166" s="36"/>
    </row>
    <row r="167" spans="1:10" s="12" customFormat="1" ht="13.5" customHeight="1" hidden="1">
      <c r="A167" s="11"/>
      <c r="D167" s="25"/>
      <c r="E167" s="25"/>
      <c r="F167" s="21"/>
      <c r="G167" s="21"/>
      <c r="H167" s="11"/>
      <c r="I167" s="15"/>
      <c r="J167" s="36"/>
    </row>
    <row r="168" spans="1:10" s="12" customFormat="1" ht="13.5" customHeight="1" hidden="1">
      <c r="A168" s="11"/>
      <c r="D168" s="25"/>
      <c r="E168" s="25"/>
      <c r="F168" s="21"/>
      <c r="G168" s="21"/>
      <c r="H168" s="11"/>
      <c r="I168" s="15"/>
      <c r="J168" s="36"/>
    </row>
    <row r="169" spans="1:10" s="12" customFormat="1" ht="13.5" customHeight="1">
      <c r="A169" s="11"/>
      <c r="D169" s="25"/>
      <c r="E169" s="25"/>
      <c r="F169" s="21"/>
      <c r="G169" s="21"/>
      <c r="H169" s="11"/>
      <c r="I169" s="15"/>
      <c r="J169" s="36"/>
    </row>
    <row r="170" spans="1:10" s="12" customFormat="1" ht="13.5" customHeight="1">
      <c r="A170" s="11"/>
      <c r="D170" s="25"/>
      <c r="E170" s="25"/>
      <c r="F170" s="21"/>
      <c r="G170" s="21"/>
      <c r="H170" s="11"/>
      <c r="I170" s="15"/>
      <c r="J170" s="36"/>
    </row>
    <row r="171" spans="1:10" s="12" customFormat="1" ht="13.5" customHeight="1">
      <c r="A171" s="11"/>
      <c r="D171" s="25"/>
      <c r="E171" s="25"/>
      <c r="F171" s="21"/>
      <c r="G171" s="21"/>
      <c r="H171" s="11"/>
      <c r="I171" s="15"/>
      <c r="J171" s="36"/>
    </row>
    <row r="172" spans="1:10" s="12" customFormat="1" ht="13.5" customHeight="1">
      <c r="A172" s="11"/>
      <c r="D172" s="25"/>
      <c r="E172" s="25"/>
      <c r="F172" s="21"/>
      <c r="G172" s="21"/>
      <c r="H172" s="11"/>
      <c r="I172" s="15"/>
      <c r="J172" s="36"/>
    </row>
    <row r="173" spans="1:10" s="12" customFormat="1" ht="13.5" customHeight="1">
      <c r="A173" s="11"/>
      <c r="D173" s="25"/>
      <c r="E173" s="25"/>
      <c r="F173" s="21"/>
      <c r="G173" s="21"/>
      <c r="H173" s="11"/>
      <c r="I173" s="15"/>
      <c r="J173" s="36"/>
    </row>
    <row r="174" spans="1:10" s="12" customFormat="1" ht="13.5" customHeight="1">
      <c r="A174" s="11"/>
      <c r="D174" s="25"/>
      <c r="E174" s="25"/>
      <c r="F174" s="21"/>
      <c r="G174" s="21"/>
      <c r="H174" s="11"/>
      <c r="I174" s="15"/>
      <c r="J174" s="36"/>
    </row>
    <row r="175" spans="1:10" s="12" customFormat="1" ht="13.5" customHeight="1">
      <c r="A175" s="11"/>
      <c r="D175" s="25"/>
      <c r="E175" s="25"/>
      <c r="F175" s="21"/>
      <c r="G175" s="21"/>
      <c r="H175" s="11"/>
      <c r="I175" s="15"/>
      <c r="J175" s="36"/>
    </row>
    <row r="176" spans="1:10" s="12" customFormat="1" ht="13.5" customHeight="1">
      <c r="A176" s="11"/>
      <c r="D176" s="25"/>
      <c r="E176" s="25"/>
      <c r="F176" s="21"/>
      <c r="G176" s="21"/>
      <c r="H176" s="11"/>
      <c r="I176" s="15"/>
      <c r="J176" s="36"/>
    </row>
    <row r="177" spans="1:10" s="12" customFormat="1" ht="13.5" customHeight="1">
      <c r="A177" s="11"/>
      <c r="D177" s="25"/>
      <c r="E177" s="25"/>
      <c r="F177" s="21"/>
      <c r="G177" s="21"/>
      <c r="H177" s="11"/>
      <c r="I177" s="15"/>
      <c r="J177" s="36"/>
    </row>
    <row r="178" spans="1:10" s="12" customFormat="1" ht="13.5" customHeight="1">
      <c r="A178" s="11"/>
      <c r="D178" s="25"/>
      <c r="E178" s="25"/>
      <c r="F178" s="21"/>
      <c r="G178" s="21"/>
      <c r="H178" s="11"/>
      <c r="I178" s="15"/>
      <c r="J178" s="36"/>
    </row>
    <row r="179" spans="1:10" s="12" customFormat="1" ht="13.5" customHeight="1">
      <c r="A179" s="11"/>
      <c r="D179" s="25"/>
      <c r="E179" s="25"/>
      <c r="F179" s="21"/>
      <c r="G179" s="21"/>
      <c r="H179" s="11"/>
      <c r="I179" s="15"/>
      <c r="J179" s="36"/>
    </row>
    <row r="180" spans="1:10" s="12" customFormat="1" ht="13.5" customHeight="1">
      <c r="A180" s="11"/>
      <c r="D180" s="25"/>
      <c r="E180" s="25"/>
      <c r="F180" s="21"/>
      <c r="G180" s="21"/>
      <c r="H180" s="11"/>
      <c r="I180" s="15"/>
      <c r="J180" s="36"/>
    </row>
    <row r="181" spans="1:10" s="12" customFormat="1" ht="13.5" customHeight="1">
      <c r="A181" s="11"/>
      <c r="D181" s="25"/>
      <c r="E181" s="25"/>
      <c r="F181" s="21"/>
      <c r="G181" s="21"/>
      <c r="H181" s="11"/>
      <c r="I181" s="15"/>
      <c r="J181" s="36"/>
    </row>
    <row r="182" spans="1:10" s="12" customFormat="1" ht="13.5" customHeight="1">
      <c r="A182" s="11"/>
      <c r="D182" s="25"/>
      <c r="E182" s="25"/>
      <c r="F182" s="21"/>
      <c r="G182" s="21"/>
      <c r="H182" s="11"/>
      <c r="I182" s="15"/>
      <c r="J182" s="36"/>
    </row>
    <row r="183" spans="1:10" s="12" customFormat="1" ht="13.5" customHeight="1">
      <c r="A183" s="11"/>
      <c r="D183" s="25"/>
      <c r="E183" s="25"/>
      <c r="F183" s="21"/>
      <c r="G183" s="21"/>
      <c r="H183" s="11"/>
      <c r="I183" s="15"/>
      <c r="J183" s="36"/>
    </row>
    <row r="184" spans="1:10" s="12" customFormat="1" ht="13.5" customHeight="1">
      <c r="A184" s="11"/>
      <c r="D184" s="25"/>
      <c r="E184" s="25"/>
      <c r="F184" s="20"/>
      <c r="G184" s="20"/>
      <c r="H184" s="11"/>
      <c r="I184" s="15"/>
      <c r="J184" s="36"/>
    </row>
    <row r="185" spans="1:10" s="12" customFormat="1" ht="13.5" customHeight="1">
      <c r="A185" s="11"/>
      <c r="D185" s="25"/>
      <c r="E185" s="25"/>
      <c r="F185" s="20"/>
      <c r="G185" s="20"/>
      <c r="H185" s="11"/>
      <c r="I185" s="15"/>
      <c r="J185" s="36"/>
    </row>
    <row r="186" spans="1:10" s="12" customFormat="1" ht="2.25" customHeight="1">
      <c r="A186" s="11"/>
      <c r="D186" s="25"/>
      <c r="E186" s="25"/>
      <c r="F186" s="20"/>
      <c r="G186" s="20"/>
      <c r="H186" s="11"/>
      <c r="I186" s="15"/>
      <c r="J186" s="36"/>
    </row>
    <row r="187" spans="1:10" s="12" customFormat="1" ht="13.5" customHeight="1" hidden="1">
      <c r="A187" s="11"/>
      <c r="D187" s="25"/>
      <c r="E187" s="25"/>
      <c r="F187" s="20"/>
      <c r="G187" s="20"/>
      <c r="H187" s="11"/>
      <c r="I187" s="15"/>
      <c r="J187" s="36"/>
    </row>
    <row r="188" spans="1:10" s="12" customFormat="1" ht="13.5" customHeight="1" hidden="1">
      <c r="A188" s="11"/>
      <c r="D188" s="25"/>
      <c r="E188" s="25"/>
      <c r="F188" s="20"/>
      <c r="G188" s="20"/>
      <c r="H188" s="11"/>
      <c r="I188" s="15"/>
      <c r="J188" s="36"/>
    </row>
    <row r="189" spans="1:10" s="12" customFormat="1" ht="13.5" customHeight="1" hidden="1">
      <c r="A189" s="11"/>
      <c r="D189" s="25"/>
      <c r="E189" s="25"/>
      <c r="F189" s="20"/>
      <c r="G189" s="20"/>
      <c r="H189" s="11"/>
      <c r="I189" s="15"/>
      <c r="J189" s="36"/>
    </row>
    <row r="190" spans="4:5" ht="12.75" hidden="1">
      <c r="D190" s="27"/>
      <c r="E190" s="27"/>
    </row>
    <row r="191" spans="4:5" ht="12.75" hidden="1">
      <c r="D191" s="27"/>
      <c r="E191" s="27"/>
    </row>
    <row r="192" spans="4:5" ht="12.75" hidden="1">
      <c r="D192" s="27"/>
      <c r="E192" s="27"/>
    </row>
    <row r="193" spans="4:5" ht="12.75" hidden="1">
      <c r="D193" s="27"/>
      <c r="E193" s="27"/>
    </row>
    <row r="194" spans="4:5" ht="12.75" hidden="1">
      <c r="D194" s="27"/>
      <c r="E194" s="27"/>
    </row>
    <row r="195" spans="4:5" ht="12.75" hidden="1">
      <c r="D195" s="27"/>
      <c r="E195" s="27"/>
    </row>
    <row r="196" spans="4:5" ht="12.75" hidden="1">
      <c r="D196" s="27"/>
      <c r="E196" s="27"/>
    </row>
    <row r="197" spans="4:5" ht="12.75" hidden="1">
      <c r="D197" s="27"/>
      <c r="E197" s="27"/>
    </row>
    <row r="198" spans="4:5" ht="12.75" hidden="1">
      <c r="D198" s="27"/>
      <c r="E198" s="27"/>
    </row>
    <row r="199" spans="4:5" ht="12.75" hidden="1">
      <c r="D199" s="27"/>
      <c r="E199" s="27"/>
    </row>
    <row r="200" spans="4:5" ht="12.75" hidden="1">
      <c r="D200" s="27"/>
      <c r="E200" s="27"/>
    </row>
    <row r="201" spans="4:5" ht="12.75" hidden="1">
      <c r="D201" s="27"/>
      <c r="E201" s="27"/>
    </row>
    <row r="202" spans="4:5" ht="12.75" hidden="1">
      <c r="D202" s="27"/>
      <c r="E202" s="27"/>
    </row>
    <row r="203" spans="4:5" ht="12.75">
      <c r="D203" s="27"/>
      <c r="E203" s="27"/>
    </row>
    <row r="204" spans="4:5" ht="12.75">
      <c r="D204" s="27"/>
      <c r="E204" s="27"/>
    </row>
  </sheetData>
  <mergeCells count="3">
    <mergeCell ref="A89:K89"/>
    <mergeCell ref="A104:K104"/>
    <mergeCell ref="A153:K15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pane ySplit="4" topLeftCell="BM8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4.00390625" style="10" customWidth="1"/>
    <col min="2" max="2" width="21.28125" style="12" customWidth="1"/>
    <col min="3" max="3" width="10.7109375" style="12" customWidth="1"/>
    <col min="4" max="4" width="14.28125" style="12" customWidth="1"/>
    <col min="5" max="5" width="31.57421875" style="12" customWidth="1"/>
    <col min="6" max="6" width="10.7109375" style="19" customWidth="1"/>
    <col min="7" max="7" width="10.421875" style="19" customWidth="1"/>
    <col min="8" max="8" width="7.140625" style="11" customWidth="1"/>
    <col min="9" max="9" width="12.28125" style="38" customWidth="1"/>
    <col min="10" max="10" width="9.140625" style="13" customWidth="1"/>
  </cols>
  <sheetData>
    <row r="1" ht="24.75" customHeight="1">
      <c r="E1" s="9"/>
    </row>
    <row r="2" spans="2:5" ht="24.75" customHeight="1">
      <c r="B2" s="16" t="s">
        <v>297</v>
      </c>
      <c r="C2" s="16"/>
      <c r="E2" s="9"/>
    </row>
    <row r="3" ht="24.75" customHeight="1" thickBot="1">
      <c r="E3" s="9"/>
    </row>
    <row r="4" spans="1:10" s="34" customFormat="1" ht="24.75" customHeight="1" thickBot="1">
      <c r="A4" s="136"/>
      <c r="B4" s="137" t="s">
        <v>343</v>
      </c>
      <c r="C4" s="137" t="s">
        <v>348</v>
      </c>
      <c r="D4" s="137" t="s">
        <v>294</v>
      </c>
      <c r="E4" s="138" t="s">
        <v>523</v>
      </c>
      <c r="F4" s="139" t="s">
        <v>325</v>
      </c>
      <c r="G4" s="139" t="s">
        <v>326</v>
      </c>
      <c r="H4" s="137" t="s">
        <v>42</v>
      </c>
      <c r="I4" s="121" t="s">
        <v>327</v>
      </c>
      <c r="J4" s="140" t="s">
        <v>295</v>
      </c>
    </row>
    <row r="5" spans="1:10" ht="30" customHeight="1">
      <c r="A5" s="123">
        <v>1</v>
      </c>
      <c r="B5" s="112" t="s">
        <v>37</v>
      </c>
      <c r="C5" s="131">
        <v>69155950</v>
      </c>
      <c r="D5" s="112" t="s">
        <v>226</v>
      </c>
      <c r="E5" s="132" t="s">
        <v>534</v>
      </c>
      <c r="F5" s="133">
        <v>750260</v>
      </c>
      <c r="G5" s="133">
        <v>525000</v>
      </c>
      <c r="H5" s="111" t="s">
        <v>43</v>
      </c>
      <c r="I5" s="134">
        <v>131000</v>
      </c>
      <c r="J5" s="135" t="s">
        <v>544</v>
      </c>
    </row>
    <row r="6" spans="1:10" ht="24.75" customHeight="1">
      <c r="A6" s="71">
        <f>A5+1</f>
        <v>2</v>
      </c>
      <c r="B6" s="43" t="s">
        <v>359</v>
      </c>
      <c r="C6" s="60">
        <v>71169431</v>
      </c>
      <c r="D6" s="43" t="s">
        <v>264</v>
      </c>
      <c r="E6" s="44" t="s">
        <v>371</v>
      </c>
      <c r="F6" s="45">
        <v>500000</v>
      </c>
      <c r="G6" s="45">
        <v>350000</v>
      </c>
      <c r="H6" s="46" t="s">
        <v>43</v>
      </c>
      <c r="I6" s="47">
        <v>175000</v>
      </c>
      <c r="J6" s="77"/>
    </row>
    <row r="7" spans="1:10" ht="24.75" customHeight="1">
      <c r="A7" s="71">
        <f aca="true" t="shared" si="0" ref="A7:A33">A6+1</f>
        <v>3</v>
      </c>
      <c r="B7" s="48" t="s">
        <v>495</v>
      </c>
      <c r="C7" s="60">
        <v>70969655</v>
      </c>
      <c r="D7" s="72" t="s">
        <v>235</v>
      </c>
      <c r="E7" s="49" t="s">
        <v>494</v>
      </c>
      <c r="F7" s="45">
        <v>940000</v>
      </c>
      <c r="G7" s="45">
        <v>658000</v>
      </c>
      <c r="H7" s="46" t="s">
        <v>43</v>
      </c>
      <c r="I7" s="47">
        <v>329000</v>
      </c>
      <c r="J7" s="77"/>
    </row>
    <row r="8" spans="1:14" ht="24.75" customHeight="1">
      <c r="A8" s="71">
        <f t="shared" si="0"/>
        <v>4</v>
      </c>
      <c r="B8" s="43" t="s">
        <v>293</v>
      </c>
      <c r="C8" s="60">
        <v>67438539</v>
      </c>
      <c r="D8" s="43" t="s">
        <v>292</v>
      </c>
      <c r="E8" s="44" t="s">
        <v>374</v>
      </c>
      <c r="F8" s="45">
        <v>677000</v>
      </c>
      <c r="G8" s="45">
        <v>410000</v>
      </c>
      <c r="H8" s="46" t="s">
        <v>44</v>
      </c>
      <c r="I8" s="47">
        <v>205000</v>
      </c>
      <c r="J8" s="79" t="s">
        <v>542</v>
      </c>
      <c r="N8" s="40"/>
    </row>
    <row r="9" spans="1:14" ht="24.75" customHeight="1">
      <c r="A9" s="71">
        <f t="shared" si="0"/>
        <v>5</v>
      </c>
      <c r="B9" s="43" t="s">
        <v>354</v>
      </c>
      <c r="C9" s="60">
        <v>69155372</v>
      </c>
      <c r="D9" s="43" t="s">
        <v>233</v>
      </c>
      <c r="E9" s="44" t="s">
        <v>508</v>
      </c>
      <c r="F9" s="45">
        <v>720000</v>
      </c>
      <c r="G9" s="45">
        <v>450000</v>
      </c>
      <c r="H9" s="46" t="s">
        <v>44</v>
      </c>
      <c r="I9" s="47">
        <v>225000</v>
      </c>
      <c r="J9" s="79"/>
      <c r="N9" s="41"/>
    </row>
    <row r="10" spans="1:14" ht="24.75" customHeight="1">
      <c r="A10" s="71">
        <f t="shared" si="0"/>
        <v>6</v>
      </c>
      <c r="B10" s="43" t="s">
        <v>358</v>
      </c>
      <c r="C10" s="60">
        <v>70157898</v>
      </c>
      <c r="D10" s="43" t="s">
        <v>264</v>
      </c>
      <c r="E10" s="44" t="s">
        <v>370</v>
      </c>
      <c r="F10" s="45">
        <v>580000</v>
      </c>
      <c r="G10" s="45">
        <v>406000</v>
      </c>
      <c r="H10" s="46" t="s">
        <v>44</v>
      </c>
      <c r="I10" s="47">
        <v>203000</v>
      </c>
      <c r="J10" s="77"/>
      <c r="N10" s="40"/>
    </row>
    <row r="11" spans="1:14" ht="24.75" customHeight="1">
      <c r="A11" s="71">
        <f t="shared" si="0"/>
        <v>7</v>
      </c>
      <c r="B11" s="43" t="s">
        <v>352</v>
      </c>
      <c r="C11" s="60">
        <v>70824789</v>
      </c>
      <c r="D11" s="43" t="s">
        <v>226</v>
      </c>
      <c r="E11" s="44" t="s">
        <v>535</v>
      </c>
      <c r="F11" s="45">
        <v>1400000</v>
      </c>
      <c r="G11" s="45">
        <v>980000</v>
      </c>
      <c r="H11" s="46" t="s">
        <v>42</v>
      </c>
      <c r="I11" s="47">
        <v>490000</v>
      </c>
      <c r="J11" s="55"/>
      <c r="N11" s="40"/>
    </row>
    <row r="12" spans="1:14" ht="24.75" customHeight="1">
      <c r="A12" s="71">
        <f t="shared" si="0"/>
        <v>8</v>
      </c>
      <c r="B12" s="43" t="s">
        <v>349</v>
      </c>
      <c r="C12" s="60">
        <v>70156239</v>
      </c>
      <c r="D12" s="43" t="s">
        <v>227</v>
      </c>
      <c r="E12" s="44" t="s">
        <v>409</v>
      </c>
      <c r="F12" s="45">
        <v>950000</v>
      </c>
      <c r="G12" s="45">
        <v>646000</v>
      </c>
      <c r="H12" s="46" t="s">
        <v>42</v>
      </c>
      <c r="I12" s="47">
        <v>323000</v>
      </c>
      <c r="J12" s="77"/>
      <c r="N12" s="40"/>
    </row>
    <row r="13" spans="1:14" ht="24.75" customHeight="1">
      <c r="A13" s="71">
        <f t="shared" si="0"/>
        <v>9</v>
      </c>
      <c r="B13" s="43" t="s">
        <v>315</v>
      </c>
      <c r="C13" s="60">
        <v>70936323</v>
      </c>
      <c r="D13" s="74" t="s">
        <v>234</v>
      </c>
      <c r="E13" s="50" t="s">
        <v>446</v>
      </c>
      <c r="F13" s="45">
        <v>1100000</v>
      </c>
      <c r="G13" s="45">
        <v>770000</v>
      </c>
      <c r="H13" s="46" t="s">
        <v>42</v>
      </c>
      <c r="I13" s="47">
        <v>385000</v>
      </c>
      <c r="J13" s="77"/>
      <c r="N13" s="40"/>
    </row>
    <row r="14" spans="1:14" ht="24.75" customHeight="1">
      <c r="A14" s="71">
        <f t="shared" si="0"/>
        <v>10</v>
      </c>
      <c r="B14" s="43" t="s">
        <v>353</v>
      </c>
      <c r="C14" s="60">
        <v>69863121</v>
      </c>
      <c r="D14" s="43" t="s">
        <v>226</v>
      </c>
      <c r="E14" s="44" t="s">
        <v>536</v>
      </c>
      <c r="F14" s="45">
        <v>850000</v>
      </c>
      <c r="G14" s="45">
        <v>595000</v>
      </c>
      <c r="H14" s="46" t="s">
        <v>44</v>
      </c>
      <c r="I14" s="47">
        <v>297000</v>
      </c>
      <c r="J14" s="55"/>
      <c r="N14" s="40"/>
    </row>
    <row r="15" spans="1:14" ht="24.75" customHeight="1">
      <c r="A15" s="71">
        <f t="shared" si="0"/>
        <v>11</v>
      </c>
      <c r="B15" s="43" t="s">
        <v>447</v>
      </c>
      <c r="C15" s="60">
        <v>71183299</v>
      </c>
      <c r="D15" s="74" t="s">
        <v>234</v>
      </c>
      <c r="E15" s="50" t="s">
        <v>448</v>
      </c>
      <c r="F15" s="45">
        <v>1300000</v>
      </c>
      <c r="G15" s="45">
        <v>910000</v>
      </c>
      <c r="H15" s="46" t="s">
        <v>42</v>
      </c>
      <c r="I15" s="47">
        <v>455000</v>
      </c>
      <c r="J15" s="77"/>
      <c r="N15" s="40"/>
    </row>
    <row r="16" spans="1:14" ht="24.75" customHeight="1">
      <c r="A16" s="71">
        <f t="shared" si="0"/>
        <v>12</v>
      </c>
      <c r="B16" s="43" t="s">
        <v>350</v>
      </c>
      <c r="C16" s="60">
        <v>75017270</v>
      </c>
      <c r="D16" s="43" t="s">
        <v>227</v>
      </c>
      <c r="E16" s="44" t="s">
        <v>410</v>
      </c>
      <c r="F16" s="45">
        <v>289200</v>
      </c>
      <c r="G16" s="45">
        <v>202000</v>
      </c>
      <c r="H16" s="46" t="s">
        <v>42</v>
      </c>
      <c r="I16" s="47">
        <v>101000</v>
      </c>
      <c r="J16" s="77"/>
      <c r="N16" s="41"/>
    </row>
    <row r="17" spans="1:14" ht="24.75" customHeight="1">
      <c r="A17" s="71">
        <f t="shared" si="0"/>
        <v>13</v>
      </c>
      <c r="B17" s="43" t="s">
        <v>175</v>
      </c>
      <c r="C17" s="60">
        <v>48614181</v>
      </c>
      <c r="D17" s="74" t="s">
        <v>234</v>
      </c>
      <c r="E17" s="50" t="s">
        <v>449</v>
      </c>
      <c r="F17" s="45">
        <v>385000</v>
      </c>
      <c r="G17" s="45">
        <v>250000</v>
      </c>
      <c r="H17" s="46" t="s">
        <v>44</v>
      </c>
      <c r="I17" s="47">
        <v>125000</v>
      </c>
      <c r="J17" s="77"/>
      <c r="N17" s="40"/>
    </row>
    <row r="18" spans="1:14" ht="24.75" customHeight="1">
      <c r="A18" s="71">
        <f t="shared" si="0"/>
        <v>14</v>
      </c>
      <c r="B18" s="43" t="s">
        <v>54</v>
      </c>
      <c r="C18" s="60">
        <v>71207902</v>
      </c>
      <c r="D18" s="43" t="s">
        <v>232</v>
      </c>
      <c r="E18" s="44" t="s">
        <v>427</v>
      </c>
      <c r="F18" s="45">
        <v>500000</v>
      </c>
      <c r="G18" s="45">
        <v>350000</v>
      </c>
      <c r="H18" s="46" t="s">
        <v>44</v>
      </c>
      <c r="I18" s="47">
        <v>175000</v>
      </c>
      <c r="J18" s="55"/>
      <c r="N18" s="41"/>
    </row>
    <row r="19" spans="1:14" ht="24.75" customHeight="1">
      <c r="A19" s="71">
        <f t="shared" si="0"/>
        <v>15</v>
      </c>
      <c r="B19" s="43" t="s">
        <v>257</v>
      </c>
      <c r="C19" s="60">
        <v>48617334</v>
      </c>
      <c r="D19" s="43" t="s">
        <v>256</v>
      </c>
      <c r="E19" s="44" t="s">
        <v>386</v>
      </c>
      <c r="F19" s="45">
        <v>1150000</v>
      </c>
      <c r="G19" s="45">
        <v>805000</v>
      </c>
      <c r="H19" s="46" t="s">
        <v>42</v>
      </c>
      <c r="I19" s="47">
        <v>402000</v>
      </c>
      <c r="J19" s="77"/>
      <c r="N19" s="41"/>
    </row>
    <row r="20" spans="1:14" ht="24.75" customHeight="1">
      <c r="A20" s="71">
        <f t="shared" si="0"/>
        <v>16</v>
      </c>
      <c r="B20" s="43" t="s">
        <v>197</v>
      </c>
      <c r="C20" s="60">
        <v>71208810</v>
      </c>
      <c r="D20" s="72" t="s">
        <v>235</v>
      </c>
      <c r="E20" s="49" t="s">
        <v>496</v>
      </c>
      <c r="F20" s="45">
        <v>1592192</v>
      </c>
      <c r="G20" s="45">
        <v>1000000</v>
      </c>
      <c r="H20" s="46" t="s">
        <v>42</v>
      </c>
      <c r="I20" s="47">
        <v>500000</v>
      </c>
      <c r="J20" s="77"/>
      <c r="N20" s="41"/>
    </row>
    <row r="21" spans="1:14" ht="24.75" customHeight="1">
      <c r="A21" s="71">
        <f t="shared" si="0"/>
        <v>17</v>
      </c>
      <c r="B21" s="43" t="s">
        <v>351</v>
      </c>
      <c r="C21" s="60">
        <v>70873399</v>
      </c>
      <c r="D21" s="43" t="s">
        <v>227</v>
      </c>
      <c r="E21" s="44" t="s">
        <v>411</v>
      </c>
      <c r="F21" s="45">
        <v>644700</v>
      </c>
      <c r="G21" s="45">
        <v>450000</v>
      </c>
      <c r="H21" s="46" t="s">
        <v>42</v>
      </c>
      <c r="I21" s="47">
        <v>225000</v>
      </c>
      <c r="J21" s="79" t="s">
        <v>542</v>
      </c>
      <c r="N21" s="41"/>
    </row>
    <row r="22" spans="1:14" ht="24.75" customHeight="1">
      <c r="A22" s="71">
        <f t="shared" si="0"/>
        <v>18</v>
      </c>
      <c r="B22" s="43" t="s">
        <v>356</v>
      </c>
      <c r="C22" s="60">
        <v>71188371</v>
      </c>
      <c r="D22" s="43" t="s">
        <v>233</v>
      </c>
      <c r="E22" s="44" t="s">
        <v>510</v>
      </c>
      <c r="F22" s="45">
        <v>200000</v>
      </c>
      <c r="G22" s="45">
        <v>140000</v>
      </c>
      <c r="H22" s="46" t="s">
        <v>44</v>
      </c>
      <c r="I22" s="47">
        <v>70000</v>
      </c>
      <c r="J22" s="79" t="s">
        <v>542</v>
      </c>
      <c r="N22" s="41"/>
    </row>
    <row r="23" spans="1:14" ht="24.75" customHeight="1">
      <c r="A23" s="71">
        <f t="shared" si="0"/>
        <v>19</v>
      </c>
      <c r="B23" s="43" t="s">
        <v>357</v>
      </c>
      <c r="C23" s="60">
        <v>70811849</v>
      </c>
      <c r="D23" s="43" t="s">
        <v>233</v>
      </c>
      <c r="E23" s="44" t="s">
        <v>511</v>
      </c>
      <c r="F23" s="45">
        <v>330000</v>
      </c>
      <c r="G23" s="45">
        <v>231000</v>
      </c>
      <c r="H23" s="46" t="s">
        <v>44</v>
      </c>
      <c r="I23" s="47">
        <v>115000</v>
      </c>
      <c r="J23" s="77"/>
      <c r="N23" s="41"/>
    </row>
    <row r="24" spans="1:14" ht="24.75" customHeight="1">
      <c r="A24" s="71">
        <f t="shared" si="0"/>
        <v>20</v>
      </c>
      <c r="B24" s="43" t="s">
        <v>355</v>
      </c>
      <c r="C24" s="60">
        <v>70958441</v>
      </c>
      <c r="D24" s="43" t="s">
        <v>233</v>
      </c>
      <c r="E24" s="44" t="s">
        <v>509</v>
      </c>
      <c r="F24" s="45">
        <v>1500000</v>
      </c>
      <c r="G24" s="45">
        <v>1000000</v>
      </c>
      <c r="H24" s="46" t="s">
        <v>44</v>
      </c>
      <c r="I24" s="47">
        <v>500000</v>
      </c>
      <c r="J24" s="79" t="s">
        <v>304</v>
      </c>
      <c r="N24" s="41"/>
    </row>
    <row r="25" spans="1:14" ht="24.75" customHeight="1">
      <c r="A25" s="71">
        <f t="shared" si="0"/>
        <v>21</v>
      </c>
      <c r="B25" s="43" t="s">
        <v>117</v>
      </c>
      <c r="C25" s="60">
        <v>70154554</v>
      </c>
      <c r="D25" s="43" t="s">
        <v>228</v>
      </c>
      <c r="E25" s="44" t="s">
        <v>435</v>
      </c>
      <c r="F25" s="45">
        <v>1430000</v>
      </c>
      <c r="G25" s="45">
        <v>1000000</v>
      </c>
      <c r="H25" s="46" t="s">
        <v>42</v>
      </c>
      <c r="I25" s="47">
        <v>500000</v>
      </c>
      <c r="J25" s="77"/>
      <c r="N25" s="41"/>
    </row>
    <row r="26" spans="1:14" ht="24.75" customHeight="1">
      <c r="A26" s="71">
        <f t="shared" si="0"/>
        <v>22</v>
      </c>
      <c r="B26" s="43" t="s">
        <v>167</v>
      </c>
      <c r="C26" s="60">
        <v>70963274</v>
      </c>
      <c r="D26" s="43" t="s">
        <v>229</v>
      </c>
      <c r="E26" s="44" t="s">
        <v>546</v>
      </c>
      <c r="F26" s="45">
        <v>791676</v>
      </c>
      <c r="G26" s="45">
        <v>554173</v>
      </c>
      <c r="H26" s="46" t="s">
        <v>42</v>
      </c>
      <c r="I26" s="47">
        <v>277000</v>
      </c>
      <c r="J26" s="77"/>
      <c r="N26" s="41"/>
    </row>
    <row r="27" spans="1:14" ht="24.75" customHeight="1">
      <c r="A27" s="71">
        <f t="shared" si="0"/>
        <v>23</v>
      </c>
      <c r="B27" s="43" t="s">
        <v>168</v>
      </c>
      <c r="C27" s="60">
        <v>70957606</v>
      </c>
      <c r="D27" s="43" t="s">
        <v>229</v>
      </c>
      <c r="E27" s="44" t="s">
        <v>482</v>
      </c>
      <c r="F27" s="45">
        <v>819000</v>
      </c>
      <c r="G27" s="45">
        <v>573300</v>
      </c>
      <c r="H27" s="46" t="s">
        <v>42</v>
      </c>
      <c r="I27" s="47">
        <v>286000</v>
      </c>
      <c r="J27" s="77"/>
      <c r="N27" s="41"/>
    </row>
    <row r="28" spans="1:14" ht="24.75" customHeight="1">
      <c r="A28" s="71">
        <f t="shared" si="0"/>
        <v>24</v>
      </c>
      <c r="B28" s="43" t="s">
        <v>169</v>
      </c>
      <c r="C28" s="60">
        <v>70955280</v>
      </c>
      <c r="D28" s="43" t="s">
        <v>229</v>
      </c>
      <c r="E28" s="44" t="s">
        <v>483</v>
      </c>
      <c r="F28" s="45">
        <v>796257</v>
      </c>
      <c r="G28" s="45">
        <v>557380</v>
      </c>
      <c r="H28" s="46" t="s">
        <v>42</v>
      </c>
      <c r="I28" s="47">
        <v>278000</v>
      </c>
      <c r="J28" s="77"/>
      <c r="N28" s="41"/>
    </row>
    <row r="29" spans="1:14" ht="24.75" customHeight="1">
      <c r="A29" s="71">
        <f t="shared" si="0"/>
        <v>25</v>
      </c>
      <c r="B29" s="43" t="s">
        <v>538</v>
      </c>
      <c r="C29" s="60">
        <v>70801304</v>
      </c>
      <c r="D29" s="43" t="s">
        <v>226</v>
      </c>
      <c r="E29" s="44" t="s">
        <v>537</v>
      </c>
      <c r="F29" s="45">
        <v>560014</v>
      </c>
      <c r="G29" s="45">
        <v>392000</v>
      </c>
      <c r="H29" s="46" t="s">
        <v>43</v>
      </c>
      <c r="I29" s="47">
        <v>98000</v>
      </c>
      <c r="J29" s="85" t="s">
        <v>335</v>
      </c>
      <c r="N29" s="41"/>
    </row>
    <row r="30" spans="1:14" ht="24.75" customHeight="1">
      <c r="A30" s="71">
        <f t="shared" si="0"/>
        <v>26</v>
      </c>
      <c r="B30" s="43" t="s">
        <v>170</v>
      </c>
      <c r="C30" s="60">
        <v>70898511</v>
      </c>
      <c r="D30" s="43" t="s">
        <v>229</v>
      </c>
      <c r="E30" s="44" t="s">
        <v>484</v>
      </c>
      <c r="F30" s="45">
        <v>790181</v>
      </c>
      <c r="G30" s="45">
        <v>553127</v>
      </c>
      <c r="H30" s="46" t="s">
        <v>43</v>
      </c>
      <c r="I30" s="47">
        <v>276000</v>
      </c>
      <c r="J30" s="77"/>
      <c r="N30" s="41"/>
    </row>
    <row r="31" spans="1:14" ht="24.75" customHeight="1">
      <c r="A31" s="71">
        <f t="shared" si="0"/>
        <v>27</v>
      </c>
      <c r="B31" s="43" t="s">
        <v>171</v>
      </c>
      <c r="C31" s="60">
        <v>70971358</v>
      </c>
      <c r="D31" s="43" t="s">
        <v>229</v>
      </c>
      <c r="E31" s="44" t="s">
        <v>481</v>
      </c>
      <c r="F31" s="45">
        <v>1450000</v>
      </c>
      <c r="G31" s="45">
        <v>1000000</v>
      </c>
      <c r="H31" s="46" t="s">
        <v>42</v>
      </c>
      <c r="I31" s="47">
        <v>500000</v>
      </c>
      <c r="J31" s="77"/>
      <c r="N31" s="41"/>
    </row>
    <row r="32" spans="1:14" ht="24.75" customHeight="1">
      <c r="A32" s="71">
        <f t="shared" si="0"/>
        <v>28</v>
      </c>
      <c r="B32" s="43" t="s">
        <v>320</v>
      </c>
      <c r="C32" s="60">
        <v>75126001</v>
      </c>
      <c r="D32" s="43" t="s">
        <v>318</v>
      </c>
      <c r="E32" s="44" t="s">
        <v>364</v>
      </c>
      <c r="F32" s="45">
        <v>1355000</v>
      </c>
      <c r="G32" s="45">
        <v>948500</v>
      </c>
      <c r="H32" s="46" t="s">
        <v>42</v>
      </c>
      <c r="I32" s="47">
        <v>474000</v>
      </c>
      <c r="J32" s="77"/>
      <c r="N32" s="41"/>
    </row>
    <row r="33" spans="1:14" ht="24.75" customHeight="1">
      <c r="A33" s="71">
        <f t="shared" si="0"/>
        <v>29</v>
      </c>
      <c r="B33" s="43" t="s">
        <v>97</v>
      </c>
      <c r="C33" s="60">
        <v>69860947</v>
      </c>
      <c r="D33" s="43" t="s">
        <v>227</v>
      </c>
      <c r="E33" s="44" t="s">
        <v>412</v>
      </c>
      <c r="F33" s="45">
        <v>950000</v>
      </c>
      <c r="G33" s="45">
        <v>646000</v>
      </c>
      <c r="H33" s="46" t="s">
        <v>42</v>
      </c>
      <c r="I33" s="47">
        <v>323000</v>
      </c>
      <c r="J33" s="79" t="s">
        <v>542</v>
      </c>
      <c r="N33" s="41"/>
    </row>
    <row r="34" spans="1:10" ht="24.75" customHeight="1">
      <c r="A34" s="71">
        <v>30</v>
      </c>
      <c r="B34" s="43" t="s">
        <v>541</v>
      </c>
      <c r="C34" s="60"/>
      <c r="D34" s="43" t="s">
        <v>227</v>
      </c>
      <c r="E34" s="44" t="s">
        <v>413</v>
      </c>
      <c r="F34" s="45">
        <v>970000</v>
      </c>
      <c r="G34" s="45">
        <v>659600</v>
      </c>
      <c r="H34" s="46" t="s">
        <v>42</v>
      </c>
      <c r="I34" s="47">
        <v>329000</v>
      </c>
      <c r="J34" s="79" t="s">
        <v>304</v>
      </c>
    </row>
    <row r="35" spans="1:14" s="18" customFormat="1" ht="24.75" customHeight="1">
      <c r="A35" s="75"/>
      <c r="B35" s="51" t="s">
        <v>296</v>
      </c>
      <c r="C35" s="69"/>
      <c r="D35" s="66"/>
      <c r="E35" s="53"/>
      <c r="F35" s="54">
        <f>SUM(F5:F34)</f>
        <v>26270480</v>
      </c>
      <c r="G35" s="54">
        <f>SUM(G5:G34)</f>
        <v>18012080</v>
      </c>
      <c r="H35" s="54"/>
      <c r="I35" s="54">
        <f>SUM(I5:I34)</f>
        <v>8772000</v>
      </c>
      <c r="J35" s="82"/>
      <c r="N35" s="41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86"/>
  <sheetViews>
    <sheetView workbookViewId="0" topLeftCell="A1">
      <pane ySplit="4" topLeftCell="BM11" activePane="bottomLeft" state="frozen"/>
      <selection pane="topLeft" activeCell="A1" sqref="A1"/>
      <selection pane="bottomLeft" activeCell="A4" sqref="A4:I4"/>
    </sheetView>
  </sheetViews>
  <sheetFormatPr defaultColWidth="9.140625" defaultRowHeight="12.75"/>
  <cols>
    <col min="1" max="1" width="4.8515625" style="2" customWidth="1"/>
    <col min="2" max="2" width="15.421875" style="1" customWidth="1"/>
    <col min="3" max="3" width="9.7109375" style="1" customWidth="1"/>
    <col min="4" max="4" width="15.7109375" style="1" customWidth="1"/>
    <col min="5" max="6" width="12.57421875" style="4" customWidth="1"/>
    <col min="7" max="7" width="9.140625" style="2" customWidth="1"/>
    <col min="8" max="8" width="12.8515625" style="35" customWidth="1"/>
  </cols>
  <sheetData>
    <row r="2" spans="2:3" ht="12.75">
      <c r="B2" s="23" t="s">
        <v>300</v>
      </c>
      <c r="C2" s="23"/>
    </row>
    <row r="3" ht="13.5" thickBot="1"/>
    <row r="4" spans="1:9" s="34" customFormat="1" ht="24.75" thickBot="1">
      <c r="A4" s="118"/>
      <c r="B4" s="119" t="s">
        <v>343</v>
      </c>
      <c r="C4" s="119" t="s">
        <v>348</v>
      </c>
      <c r="D4" s="142" t="s">
        <v>294</v>
      </c>
      <c r="E4" s="120" t="s">
        <v>325</v>
      </c>
      <c r="F4" s="120" t="s">
        <v>326</v>
      </c>
      <c r="G4" s="119" t="s">
        <v>332</v>
      </c>
      <c r="H4" s="121" t="s">
        <v>327</v>
      </c>
      <c r="I4" s="122" t="s">
        <v>295</v>
      </c>
    </row>
    <row r="5" spans="1:9" s="12" customFormat="1" ht="13.5" customHeight="1">
      <c r="A5" s="111">
        <v>1</v>
      </c>
      <c r="B5" s="132" t="s">
        <v>281</v>
      </c>
      <c r="C5" s="131">
        <v>653560</v>
      </c>
      <c r="D5" s="114" t="s">
        <v>292</v>
      </c>
      <c r="E5" s="141">
        <v>200000</v>
      </c>
      <c r="F5" s="141">
        <v>60000</v>
      </c>
      <c r="G5" s="111" t="s">
        <v>44</v>
      </c>
      <c r="H5" s="117">
        <v>36000</v>
      </c>
      <c r="I5" s="113"/>
    </row>
    <row r="6" spans="1:9" s="12" customFormat="1" ht="13.5" customHeight="1">
      <c r="A6" s="46">
        <f>A5+1</f>
        <v>2</v>
      </c>
      <c r="B6" s="55" t="s">
        <v>189</v>
      </c>
      <c r="C6" s="62">
        <v>274704</v>
      </c>
      <c r="D6" s="56" t="s">
        <v>236</v>
      </c>
      <c r="E6" s="88">
        <v>55000</v>
      </c>
      <c r="F6" s="88">
        <v>38500</v>
      </c>
      <c r="G6" s="46" t="s">
        <v>44</v>
      </c>
      <c r="H6" s="67">
        <v>25000</v>
      </c>
      <c r="I6" s="55"/>
    </row>
    <row r="7" spans="1:9" s="12" customFormat="1" ht="13.5" customHeight="1">
      <c r="A7" s="46">
        <f aca="true" t="shared" si="0" ref="A7:A57">A6+1</f>
        <v>3</v>
      </c>
      <c r="B7" s="44" t="s">
        <v>55</v>
      </c>
      <c r="C7" s="60">
        <v>272493</v>
      </c>
      <c r="D7" s="89" t="s">
        <v>232</v>
      </c>
      <c r="E7" s="88">
        <v>50000</v>
      </c>
      <c r="F7" s="88">
        <v>35000</v>
      </c>
      <c r="G7" s="46" t="s">
        <v>44</v>
      </c>
      <c r="H7" s="67">
        <v>25000</v>
      </c>
      <c r="I7" s="55"/>
    </row>
    <row r="8" spans="1:9" s="12" customFormat="1" ht="13.5" customHeight="1">
      <c r="A8" s="46">
        <f t="shared" si="0"/>
        <v>4</v>
      </c>
      <c r="B8" s="59" t="s">
        <v>176</v>
      </c>
      <c r="C8" s="60">
        <v>274721</v>
      </c>
      <c r="D8" s="56" t="s">
        <v>234</v>
      </c>
      <c r="E8" s="88">
        <v>220000</v>
      </c>
      <c r="F8" s="88">
        <v>154000</v>
      </c>
      <c r="G8" s="46" t="s">
        <v>44</v>
      </c>
      <c r="H8" s="67">
        <v>92000</v>
      </c>
      <c r="I8" s="55"/>
    </row>
    <row r="9" spans="1:9" s="12" customFormat="1" ht="13.5" customHeight="1">
      <c r="A9" s="46">
        <f t="shared" si="0"/>
        <v>5</v>
      </c>
      <c r="B9" s="44" t="s">
        <v>282</v>
      </c>
      <c r="C9" s="60">
        <v>272515</v>
      </c>
      <c r="D9" s="56" t="s">
        <v>292</v>
      </c>
      <c r="E9" s="88">
        <v>78449</v>
      </c>
      <c r="F9" s="88">
        <v>54914</v>
      </c>
      <c r="G9" s="46" t="s">
        <v>44</v>
      </c>
      <c r="H9" s="67">
        <v>32000</v>
      </c>
      <c r="I9" s="55"/>
    </row>
    <row r="10" spans="1:9" s="12" customFormat="1" ht="13.5" customHeight="1">
      <c r="A10" s="46">
        <f t="shared" si="0"/>
        <v>6</v>
      </c>
      <c r="B10" s="44" t="s">
        <v>0</v>
      </c>
      <c r="C10" s="60">
        <v>578231</v>
      </c>
      <c r="D10" s="89" t="s">
        <v>226</v>
      </c>
      <c r="E10" s="88">
        <v>100000</v>
      </c>
      <c r="F10" s="88">
        <v>70000</v>
      </c>
      <c r="G10" s="46" t="s">
        <v>44</v>
      </c>
      <c r="H10" s="67">
        <v>42000</v>
      </c>
      <c r="I10" s="55"/>
    </row>
    <row r="11" spans="1:9" s="12" customFormat="1" ht="13.5" customHeight="1">
      <c r="A11" s="46">
        <f t="shared" si="0"/>
        <v>7</v>
      </c>
      <c r="B11" s="59" t="s">
        <v>177</v>
      </c>
      <c r="C11" s="60">
        <v>274798</v>
      </c>
      <c r="D11" s="56" t="s">
        <v>234</v>
      </c>
      <c r="E11" s="88">
        <v>114646</v>
      </c>
      <c r="F11" s="88">
        <v>80252</v>
      </c>
      <c r="G11" s="46" t="s">
        <v>44</v>
      </c>
      <c r="H11" s="67">
        <v>48000</v>
      </c>
      <c r="I11" s="55"/>
    </row>
    <row r="12" spans="1:9" s="12" customFormat="1" ht="13.5" customHeight="1">
      <c r="A12" s="46">
        <f t="shared" si="0"/>
        <v>8</v>
      </c>
      <c r="B12" s="59" t="s">
        <v>178</v>
      </c>
      <c r="C12" s="60">
        <v>274828</v>
      </c>
      <c r="D12" s="56" t="s">
        <v>234</v>
      </c>
      <c r="E12" s="88">
        <v>91000</v>
      </c>
      <c r="F12" s="88">
        <v>60000</v>
      </c>
      <c r="G12" s="46" t="s">
        <v>44</v>
      </c>
      <c r="H12" s="67">
        <v>36000</v>
      </c>
      <c r="I12" s="55"/>
    </row>
    <row r="13" spans="1:9" s="12" customFormat="1" ht="13.5" customHeight="1">
      <c r="A13" s="46">
        <f t="shared" si="0"/>
        <v>9</v>
      </c>
      <c r="B13" s="55" t="s">
        <v>87</v>
      </c>
      <c r="C13" s="62">
        <v>272621</v>
      </c>
      <c r="D13" s="56" t="s">
        <v>227</v>
      </c>
      <c r="E13" s="88">
        <v>809000</v>
      </c>
      <c r="F13" s="88">
        <v>459000</v>
      </c>
      <c r="G13" s="46" t="s">
        <v>44</v>
      </c>
      <c r="H13" s="67">
        <v>275000</v>
      </c>
      <c r="I13" s="55"/>
    </row>
    <row r="14" spans="1:9" s="12" customFormat="1" ht="13.5" customHeight="1">
      <c r="A14" s="46">
        <f t="shared" si="0"/>
        <v>10</v>
      </c>
      <c r="B14" s="59" t="s">
        <v>316</v>
      </c>
      <c r="C14" s="60">
        <v>274909</v>
      </c>
      <c r="D14" s="56" t="s">
        <v>234</v>
      </c>
      <c r="E14" s="88">
        <v>206878.9</v>
      </c>
      <c r="F14" s="88">
        <v>140000</v>
      </c>
      <c r="G14" s="46" t="s">
        <v>44</v>
      </c>
      <c r="H14" s="67">
        <v>84000</v>
      </c>
      <c r="I14" s="55"/>
    </row>
    <row r="15" spans="1:9" s="12" customFormat="1" ht="13.5" customHeight="1">
      <c r="A15" s="46">
        <f t="shared" si="0"/>
        <v>11</v>
      </c>
      <c r="B15" s="59" t="s">
        <v>172</v>
      </c>
      <c r="C15" s="62">
        <v>70156727</v>
      </c>
      <c r="D15" s="56" t="s">
        <v>227</v>
      </c>
      <c r="E15" s="88">
        <v>207226</v>
      </c>
      <c r="F15" s="88">
        <v>145058</v>
      </c>
      <c r="G15" s="46" t="s">
        <v>44</v>
      </c>
      <c r="H15" s="67">
        <v>87000</v>
      </c>
      <c r="I15" s="55"/>
    </row>
    <row r="16" spans="1:9" s="12" customFormat="1" ht="13.5" customHeight="1">
      <c r="A16" s="46">
        <f t="shared" si="0"/>
        <v>12</v>
      </c>
      <c r="B16" s="55" t="s">
        <v>110</v>
      </c>
      <c r="C16" s="62">
        <v>271551</v>
      </c>
      <c r="D16" s="56" t="s">
        <v>228</v>
      </c>
      <c r="E16" s="88">
        <v>130000</v>
      </c>
      <c r="F16" s="88">
        <v>91000</v>
      </c>
      <c r="G16" s="46" t="s">
        <v>44</v>
      </c>
      <c r="H16" s="67">
        <v>54000</v>
      </c>
      <c r="I16" s="55"/>
    </row>
    <row r="17" spans="1:9" s="12" customFormat="1" ht="13.5" customHeight="1">
      <c r="A17" s="46">
        <f t="shared" si="0"/>
        <v>13</v>
      </c>
      <c r="B17" s="55" t="s">
        <v>66</v>
      </c>
      <c r="C17" s="62">
        <v>277878</v>
      </c>
      <c r="D17" s="56" t="s">
        <v>233</v>
      </c>
      <c r="E17" s="88">
        <v>397000</v>
      </c>
      <c r="F17" s="88">
        <v>277900</v>
      </c>
      <c r="G17" s="46" t="s">
        <v>44</v>
      </c>
      <c r="H17" s="67">
        <v>166000</v>
      </c>
      <c r="I17" s="55"/>
    </row>
    <row r="18" spans="1:9" s="12" customFormat="1" ht="13.5" customHeight="1">
      <c r="A18" s="46">
        <f t="shared" si="0"/>
        <v>14</v>
      </c>
      <c r="B18" s="44" t="s">
        <v>207</v>
      </c>
      <c r="C18" s="60">
        <v>268852</v>
      </c>
      <c r="D18" s="56" t="s">
        <v>230</v>
      </c>
      <c r="E18" s="88">
        <v>294000</v>
      </c>
      <c r="F18" s="88">
        <v>205800</v>
      </c>
      <c r="G18" s="46" t="s">
        <v>44</v>
      </c>
      <c r="H18" s="67">
        <v>123000</v>
      </c>
      <c r="I18" s="55"/>
    </row>
    <row r="19" spans="1:9" s="12" customFormat="1" ht="13.5" customHeight="1">
      <c r="A19" s="46">
        <f t="shared" si="0"/>
        <v>15</v>
      </c>
      <c r="B19" s="55" t="s">
        <v>148</v>
      </c>
      <c r="C19" s="62">
        <v>45978662</v>
      </c>
      <c r="D19" s="56" t="s">
        <v>229</v>
      </c>
      <c r="E19" s="88">
        <v>113000</v>
      </c>
      <c r="F19" s="88">
        <v>79000</v>
      </c>
      <c r="G19" s="46" t="s">
        <v>44</v>
      </c>
      <c r="H19" s="67">
        <v>47000</v>
      </c>
      <c r="I19" s="55"/>
    </row>
    <row r="20" spans="1:9" s="12" customFormat="1" ht="13.5" customHeight="1">
      <c r="A20" s="46">
        <f t="shared" si="0"/>
        <v>16</v>
      </c>
      <c r="B20" s="55" t="s">
        <v>149</v>
      </c>
      <c r="C20" s="62">
        <v>268887</v>
      </c>
      <c r="D20" s="56" t="s">
        <v>229</v>
      </c>
      <c r="E20" s="88">
        <v>361000</v>
      </c>
      <c r="F20" s="88">
        <v>252700</v>
      </c>
      <c r="G20" s="46" t="s">
        <v>44</v>
      </c>
      <c r="H20" s="67">
        <v>151000</v>
      </c>
      <c r="I20" s="55"/>
    </row>
    <row r="21" spans="1:9" s="12" customFormat="1" ht="13.5" customHeight="1">
      <c r="A21" s="46">
        <f t="shared" si="0"/>
        <v>17</v>
      </c>
      <c r="B21" s="55" t="s">
        <v>279</v>
      </c>
      <c r="C21" s="62">
        <v>272710</v>
      </c>
      <c r="D21" s="56" t="s">
        <v>272</v>
      </c>
      <c r="E21" s="88">
        <v>138800</v>
      </c>
      <c r="F21" s="88">
        <v>97000</v>
      </c>
      <c r="G21" s="46" t="s">
        <v>44</v>
      </c>
      <c r="H21" s="67">
        <v>58000</v>
      </c>
      <c r="I21" s="55"/>
    </row>
    <row r="22" spans="1:9" s="12" customFormat="1" ht="13.5" customHeight="1">
      <c r="A22" s="46">
        <f t="shared" si="0"/>
        <v>18</v>
      </c>
      <c r="B22" s="55" t="s">
        <v>107</v>
      </c>
      <c r="C22" s="62">
        <v>271624</v>
      </c>
      <c r="D22" s="56" t="s">
        <v>228</v>
      </c>
      <c r="E22" s="88">
        <v>172000</v>
      </c>
      <c r="F22" s="88">
        <v>120000</v>
      </c>
      <c r="G22" s="46" t="s">
        <v>44</v>
      </c>
      <c r="H22" s="67">
        <v>72000</v>
      </c>
      <c r="I22" s="55"/>
    </row>
    <row r="23" spans="1:9" s="12" customFormat="1" ht="13.5" customHeight="1">
      <c r="A23" s="46">
        <f t="shared" si="0"/>
        <v>19</v>
      </c>
      <c r="B23" s="44" t="s">
        <v>208</v>
      </c>
      <c r="C23" s="60">
        <v>44444371</v>
      </c>
      <c r="D23" s="56" t="s">
        <v>230</v>
      </c>
      <c r="E23" s="88">
        <v>104000</v>
      </c>
      <c r="F23" s="88">
        <v>72800</v>
      </c>
      <c r="G23" s="46" t="s">
        <v>44</v>
      </c>
      <c r="H23" s="67">
        <v>43000</v>
      </c>
      <c r="I23" s="55"/>
    </row>
    <row r="24" spans="1:9" s="12" customFormat="1" ht="13.5" customHeight="1">
      <c r="A24" s="46">
        <f t="shared" si="0"/>
        <v>20</v>
      </c>
      <c r="B24" s="44" t="s">
        <v>38</v>
      </c>
      <c r="C24" s="60">
        <v>271705</v>
      </c>
      <c r="D24" s="89" t="s">
        <v>226</v>
      </c>
      <c r="E24" s="88">
        <v>113189</v>
      </c>
      <c r="F24" s="88">
        <v>78100.41</v>
      </c>
      <c r="G24" s="46" t="s">
        <v>44</v>
      </c>
      <c r="H24" s="67">
        <v>46000</v>
      </c>
      <c r="I24" s="55"/>
    </row>
    <row r="25" spans="1:9" s="12" customFormat="1" ht="13.5" customHeight="1">
      <c r="A25" s="46">
        <f t="shared" si="0"/>
        <v>21</v>
      </c>
      <c r="B25" s="55" t="s">
        <v>125</v>
      </c>
      <c r="C25" s="62">
        <v>268933</v>
      </c>
      <c r="D25" s="56" t="s">
        <v>229</v>
      </c>
      <c r="E25" s="88">
        <v>312000</v>
      </c>
      <c r="F25" s="88">
        <v>218400</v>
      </c>
      <c r="G25" s="46" t="s">
        <v>44</v>
      </c>
      <c r="H25" s="67">
        <v>131000</v>
      </c>
      <c r="I25" s="55"/>
    </row>
    <row r="26" spans="1:9" s="12" customFormat="1" ht="13.5" customHeight="1">
      <c r="A26" s="46">
        <f t="shared" si="0"/>
        <v>22</v>
      </c>
      <c r="B26" s="55" t="s">
        <v>243</v>
      </c>
      <c r="C26" s="62">
        <v>274992</v>
      </c>
      <c r="D26" s="56" t="s">
        <v>256</v>
      </c>
      <c r="E26" s="88">
        <v>90000</v>
      </c>
      <c r="F26" s="88">
        <v>63000</v>
      </c>
      <c r="G26" s="46" t="s">
        <v>44</v>
      </c>
      <c r="H26" s="67">
        <v>37000</v>
      </c>
      <c r="I26" s="55"/>
    </row>
    <row r="27" spans="1:9" s="12" customFormat="1" ht="13.5" customHeight="1">
      <c r="A27" s="46">
        <f t="shared" si="0"/>
        <v>23</v>
      </c>
      <c r="B27" s="44" t="s">
        <v>22</v>
      </c>
      <c r="C27" s="60">
        <v>271748</v>
      </c>
      <c r="D27" s="89" t="s">
        <v>226</v>
      </c>
      <c r="E27" s="88">
        <v>541561</v>
      </c>
      <c r="F27" s="88">
        <v>379092</v>
      </c>
      <c r="G27" s="46" t="s">
        <v>44</v>
      </c>
      <c r="H27" s="67">
        <v>227000</v>
      </c>
      <c r="I27" s="55"/>
    </row>
    <row r="28" spans="1:9" s="12" customFormat="1" ht="13.5" customHeight="1">
      <c r="A28" s="46">
        <f t="shared" si="0"/>
        <v>24</v>
      </c>
      <c r="B28" s="55" t="s">
        <v>184</v>
      </c>
      <c r="C28" s="62">
        <v>579301</v>
      </c>
      <c r="D28" s="56" t="s">
        <v>236</v>
      </c>
      <c r="E28" s="88">
        <v>480000</v>
      </c>
      <c r="F28" s="88">
        <v>336000</v>
      </c>
      <c r="G28" s="46" t="s">
        <v>44</v>
      </c>
      <c r="H28" s="67">
        <v>201000</v>
      </c>
      <c r="I28" s="55"/>
    </row>
    <row r="29" spans="1:9" s="12" customFormat="1" ht="13.5" customHeight="1">
      <c r="A29" s="46">
        <f t="shared" si="0"/>
        <v>25</v>
      </c>
      <c r="B29" s="44" t="s">
        <v>210</v>
      </c>
      <c r="C29" s="60">
        <v>653403</v>
      </c>
      <c r="D29" s="56" t="s">
        <v>230</v>
      </c>
      <c r="E29" s="88">
        <v>183000</v>
      </c>
      <c r="F29" s="88">
        <v>128000</v>
      </c>
      <c r="G29" s="46" t="s">
        <v>44</v>
      </c>
      <c r="H29" s="67">
        <v>76000</v>
      </c>
      <c r="I29" s="55"/>
    </row>
    <row r="30" spans="1:9" s="12" customFormat="1" ht="13.5" customHeight="1">
      <c r="A30" s="46">
        <f t="shared" si="0"/>
        <v>26</v>
      </c>
      <c r="B30" s="55" t="s">
        <v>91</v>
      </c>
      <c r="C30" s="62">
        <v>272809</v>
      </c>
      <c r="D30" s="56" t="s">
        <v>227</v>
      </c>
      <c r="E30" s="88">
        <v>130000</v>
      </c>
      <c r="F30" s="88">
        <v>91000</v>
      </c>
      <c r="G30" s="46" t="s">
        <v>44</v>
      </c>
      <c r="H30" s="67">
        <v>54000</v>
      </c>
      <c r="I30" s="55"/>
    </row>
    <row r="31" spans="1:9" s="12" customFormat="1" ht="13.5" customHeight="1">
      <c r="A31" s="46">
        <f t="shared" si="0"/>
        <v>27</v>
      </c>
      <c r="B31" s="44" t="s">
        <v>287</v>
      </c>
      <c r="C31" s="60">
        <v>272841</v>
      </c>
      <c r="D31" s="56" t="s">
        <v>292</v>
      </c>
      <c r="E31" s="88">
        <v>372000</v>
      </c>
      <c r="F31" s="88">
        <v>242000</v>
      </c>
      <c r="G31" s="46" t="s">
        <v>44</v>
      </c>
      <c r="H31" s="67">
        <v>145000</v>
      </c>
      <c r="I31" s="55"/>
    </row>
    <row r="32" spans="1:9" s="12" customFormat="1" ht="13.5" customHeight="1">
      <c r="A32" s="46">
        <f t="shared" si="0"/>
        <v>28</v>
      </c>
      <c r="B32" s="55" t="s">
        <v>130</v>
      </c>
      <c r="C32" s="62">
        <v>269158</v>
      </c>
      <c r="D32" s="56" t="s">
        <v>229</v>
      </c>
      <c r="E32" s="88">
        <v>55000</v>
      </c>
      <c r="F32" s="88">
        <v>38500</v>
      </c>
      <c r="G32" s="46" t="s">
        <v>44</v>
      </c>
      <c r="H32" s="67">
        <v>25000</v>
      </c>
      <c r="I32" s="55"/>
    </row>
    <row r="33" spans="1:9" s="12" customFormat="1" ht="13.5" customHeight="1">
      <c r="A33" s="46">
        <f t="shared" si="0"/>
        <v>29</v>
      </c>
      <c r="B33" s="55" t="s">
        <v>154</v>
      </c>
      <c r="C33" s="62">
        <v>653357</v>
      </c>
      <c r="D33" s="56" t="s">
        <v>229</v>
      </c>
      <c r="E33" s="88">
        <v>135000</v>
      </c>
      <c r="F33" s="88">
        <v>94500</v>
      </c>
      <c r="G33" s="46" t="s">
        <v>44</v>
      </c>
      <c r="H33" s="67">
        <v>56000</v>
      </c>
      <c r="I33" s="55"/>
    </row>
    <row r="34" spans="1:9" s="12" customFormat="1" ht="13.5" customHeight="1">
      <c r="A34" s="46">
        <f t="shared" si="0"/>
        <v>30</v>
      </c>
      <c r="B34" s="44" t="s">
        <v>202</v>
      </c>
      <c r="C34" s="60">
        <v>269212</v>
      </c>
      <c r="D34" s="56" t="s">
        <v>230</v>
      </c>
      <c r="E34" s="88">
        <v>506000</v>
      </c>
      <c r="F34" s="88">
        <v>350000</v>
      </c>
      <c r="G34" s="46" t="s">
        <v>44</v>
      </c>
      <c r="H34" s="67">
        <v>210000</v>
      </c>
      <c r="I34" s="55"/>
    </row>
    <row r="35" spans="1:9" s="12" customFormat="1" ht="13.5" customHeight="1">
      <c r="A35" s="46">
        <f t="shared" si="0"/>
        <v>31</v>
      </c>
      <c r="B35" s="55" t="s">
        <v>131</v>
      </c>
      <c r="C35" s="62">
        <v>269236</v>
      </c>
      <c r="D35" s="56" t="s">
        <v>229</v>
      </c>
      <c r="E35" s="88">
        <v>78000</v>
      </c>
      <c r="F35" s="88">
        <v>54600</v>
      </c>
      <c r="G35" s="46" t="s">
        <v>44</v>
      </c>
      <c r="H35" s="67">
        <v>32000</v>
      </c>
      <c r="I35" s="55"/>
    </row>
    <row r="36" spans="1:9" s="12" customFormat="1" ht="13.5" customHeight="1">
      <c r="A36" s="46">
        <f t="shared" si="0"/>
        <v>32</v>
      </c>
      <c r="B36" s="55" t="s">
        <v>156</v>
      </c>
      <c r="C36" s="62">
        <v>269263</v>
      </c>
      <c r="D36" s="56" t="s">
        <v>229</v>
      </c>
      <c r="E36" s="88">
        <v>72000</v>
      </c>
      <c r="F36" s="88">
        <v>50400</v>
      </c>
      <c r="G36" s="46" t="s">
        <v>44</v>
      </c>
      <c r="H36" s="67">
        <v>30000</v>
      </c>
      <c r="I36" s="55"/>
    </row>
    <row r="37" spans="1:9" s="12" customFormat="1" ht="13.5" customHeight="1">
      <c r="A37" s="46">
        <f t="shared" si="0"/>
        <v>33</v>
      </c>
      <c r="B37" s="55" t="s">
        <v>319</v>
      </c>
      <c r="C37" s="62">
        <v>271926</v>
      </c>
      <c r="D37" s="56" t="s">
        <v>318</v>
      </c>
      <c r="E37" s="88">
        <v>152731</v>
      </c>
      <c r="F37" s="88">
        <v>106911</v>
      </c>
      <c r="G37" s="46" t="s">
        <v>44</v>
      </c>
      <c r="H37" s="67">
        <v>64000</v>
      </c>
      <c r="I37" s="55"/>
    </row>
    <row r="38" spans="1:9" s="12" customFormat="1" ht="13.5" customHeight="1">
      <c r="A38" s="46">
        <f t="shared" si="0"/>
        <v>34</v>
      </c>
      <c r="B38" s="44" t="s">
        <v>214</v>
      </c>
      <c r="C38" s="60">
        <v>269344</v>
      </c>
      <c r="D38" s="56" t="s">
        <v>230</v>
      </c>
      <c r="E38" s="88">
        <v>318000</v>
      </c>
      <c r="F38" s="88">
        <v>222600</v>
      </c>
      <c r="G38" s="46" t="s">
        <v>44</v>
      </c>
      <c r="H38" s="67">
        <v>133000</v>
      </c>
      <c r="I38" s="55"/>
    </row>
    <row r="39" spans="1:9" s="12" customFormat="1" ht="13.5" customHeight="1">
      <c r="A39" s="46">
        <f t="shared" si="0"/>
        <v>35</v>
      </c>
      <c r="B39" s="55" t="s">
        <v>133</v>
      </c>
      <c r="C39" s="62">
        <v>269352</v>
      </c>
      <c r="D39" s="56" t="s">
        <v>229</v>
      </c>
      <c r="E39" s="88">
        <v>225000</v>
      </c>
      <c r="F39" s="88">
        <v>157500</v>
      </c>
      <c r="G39" s="46" t="s">
        <v>44</v>
      </c>
      <c r="H39" s="67">
        <v>94000</v>
      </c>
      <c r="I39" s="55"/>
    </row>
    <row r="40" spans="1:9" s="12" customFormat="1" ht="13.5" customHeight="1">
      <c r="A40" s="46">
        <f t="shared" si="0"/>
        <v>36</v>
      </c>
      <c r="B40" s="44" t="s">
        <v>51</v>
      </c>
      <c r="C40" s="60">
        <v>272957</v>
      </c>
      <c r="D40" s="89" t="s">
        <v>232</v>
      </c>
      <c r="E40" s="88">
        <v>55827</v>
      </c>
      <c r="F40" s="88">
        <v>39078</v>
      </c>
      <c r="G40" s="46" t="s">
        <v>44</v>
      </c>
      <c r="H40" s="67">
        <v>25000</v>
      </c>
      <c r="I40" s="55"/>
    </row>
    <row r="41" spans="1:9" s="12" customFormat="1" ht="13.5" customHeight="1">
      <c r="A41" s="46">
        <f t="shared" si="0"/>
        <v>37</v>
      </c>
      <c r="B41" s="55" t="s">
        <v>258</v>
      </c>
      <c r="C41" s="62">
        <v>275361</v>
      </c>
      <c r="D41" s="56" t="s">
        <v>256</v>
      </c>
      <c r="E41" s="88">
        <v>120000</v>
      </c>
      <c r="F41" s="88">
        <v>84000</v>
      </c>
      <c r="G41" s="46" t="s">
        <v>44</v>
      </c>
      <c r="H41" s="67">
        <v>50000</v>
      </c>
      <c r="I41" s="55"/>
    </row>
    <row r="42" spans="1:9" s="12" customFormat="1" ht="13.5" customHeight="1">
      <c r="A42" s="46">
        <f t="shared" si="0"/>
        <v>38</v>
      </c>
      <c r="B42" s="55" t="s">
        <v>187</v>
      </c>
      <c r="C42" s="62">
        <v>275387</v>
      </c>
      <c r="D42" s="56" t="s">
        <v>236</v>
      </c>
      <c r="E42" s="88">
        <v>223100</v>
      </c>
      <c r="F42" s="88">
        <v>154000</v>
      </c>
      <c r="G42" s="46" t="s">
        <v>44</v>
      </c>
      <c r="H42" s="67">
        <v>92000</v>
      </c>
      <c r="I42" s="55"/>
    </row>
    <row r="43" spans="1:9" s="12" customFormat="1" ht="13.5" customHeight="1">
      <c r="A43" s="46">
        <f t="shared" si="0"/>
        <v>39</v>
      </c>
      <c r="B43" s="44" t="s">
        <v>56</v>
      </c>
      <c r="C43" s="60">
        <v>273058</v>
      </c>
      <c r="D43" s="89" t="s">
        <v>232</v>
      </c>
      <c r="E43" s="88">
        <v>48800</v>
      </c>
      <c r="F43" s="88">
        <v>34160</v>
      </c>
      <c r="G43" s="46" t="s">
        <v>44</v>
      </c>
      <c r="H43" s="67">
        <v>25000</v>
      </c>
      <c r="I43" s="55"/>
    </row>
    <row r="44" spans="1:9" s="12" customFormat="1" ht="13.5" customHeight="1">
      <c r="A44" s="46">
        <f t="shared" si="0"/>
        <v>40</v>
      </c>
      <c r="B44" s="44" t="s">
        <v>215</v>
      </c>
      <c r="C44" s="60">
        <v>653420</v>
      </c>
      <c r="D44" s="56" t="s">
        <v>230</v>
      </c>
      <c r="E44" s="88">
        <v>41000</v>
      </c>
      <c r="F44" s="88">
        <v>28000</v>
      </c>
      <c r="G44" s="46" t="s">
        <v>44</v>
      </c>
      <c r="H44" s="67">
        <v>25000</v>
      </c>
      <c r="I44" s="55"/>
    </row>
    <row r="45" spans="1:9" s="12" customFormat="1" ht="13.5" customHeight="1">
      <c r="A45" s="46">
        <f t="shared" si="0"/>
        <v>41</v>
      </c>
      <c r="B45" s="55" t="s">
        <v>98</v>
      </c>
      <c r="C45" s="62">
        <v>273082</v>
      </c>
      <c r="D45" s="56" t="s">
        <v>227</v>
      </c>
      <c r="E45" s="88">
        <v>50000</v>
      </c>
      <c r="F45" s="88">
        <v>35000</v>
      </c>
      <c r="G45" s="46" t="s">
        <v>44</v>
      </c>
      <c r="H45" s="67">
        <v>25000</v>
      </c>
      <c r="I45" s="55"/>
    </row>
    <row r="46" spans="1:9" s="12" customFormat="1" ht="13.5" customHeight="1">
      <c r="A46" s="46">
        <f t="shared" si="0"/>
        <v>42</v>
      </c>
      <c r="B46" s="44" t="s">
        <v>289</v>
      </c>
      <c r="C46" s="60">
        <v>273112</v>
      </c>
      <c r="D46" s="56" t="s">
        <v>292</v>
      </c>
      <c r="E46" s="88">
        <v>228000</v>
      </c>
      <c r="F46" s="88">
        <v>159000</v>
      </c>
      <c r="G46" s="46" t="s">
        <v>44</v>
      </c>
      <c r="H46" s="67">
        <v>95000</v>
      </c>
      <c r="I46" s="55"/>
    </row>
    <row r="47" spans="1:9" s="12" customFormat="1" ht="13.5" customHeight="1">
      <c r="A47" s="46">
        <f t="shared" si="0"/>
        <v>43</v>
      </c>
      <c r="B47" s="55" t="s">
        <v>270</v>
      </c>
      <c r="C47" s="62">
        <v>278343</v>
      </c>
      <c r="D47" s="56" t="s">
        <v>264</v>
      </c>
      <c r="E47" s="88">
        <v>600000</v>
      </c>
      <c r="F47" s="88">
        <v>420000</v>
      </c>
      <c r="G47" s="46" t="s">
        <v>44</v>
      </c>
      <c r="H47" s="67">
        <v>252000</v>
      </c>
      <c r="I47" s="55"/>
    </row>
    <row r="48" spans="1:9" s="12" customFormat="1" ht="13.5" customHeight="1">
      <c r="A48" s="46">
        <f t="shared" si="0"/>
        <v>44</v>
      </c>
      <c r="B48" s="44" t="s">
        <v>291</v>
      </c>
      <c r="C48" s="60">
        <v>273139</v>
      </c>
      <c r="D48" s="56" t="s">
        <v>292</v>
      </c>
      <c r="E48" s="88">
        <v>262000</v>
      </c>
      <c r="F48" s="88">
        <v>183000</v>
      </c>
      <c r="G48" s="46" t="s">
        <v>44</v>
      </c>
      <c r="H48" s="67">
        <v>109000</v>
      </c>
      <c r="I48" s="55"/>
    </row>
    <row r="49" spans="1:9" s="12" customFormat="1" ht="13.5" customHeight="1">
      <c r="A49" s="46">
        <f t="shared" si="0"/>
        <v>45</v>
      </c>
      <c r="B49" s="55" t="s">
        <v>254</v>
      </c>
      <c r="C49" s="62">
        <v>275433</v>
      </c>
      <c r="D49" s="56" t="s">
        <v>256</v>
      </c>
      <c r="E49" s="88">
        <v>110000</v>
      </c>
      <c r="F49" s="88">
        <v>77000</v>
      </c>
      <c r="G49" s="46" t="s">
        <v>44</v>
      </c>
      <c r="H49" s="67">
        <v>46000</v>
      </c>
      <c r="I49" s="55"/>
    </row>
    <row r="50" spans="1:9" s="12" customFormat="1" ht="13.5" customHeight="1">
      <c r="A50" s="46">
        <f t="shared" si="0"/>
        <v>46</v>
      </c>
      <c r="B50" s="55" t="s">
        <v>140</v>
      </c>
      <c r="C50" s="62">
        <v>528986</v>
      </c>
      <c r="D50" s="56" t="s">
        <v>229</v>
      </c>
      <c r="E50" s="88">
        <v>111000</v>
      </c>
      <c r="F50" s="88">
        <v>77700</v>
      </c>
      <c r="G50" s="46" t="s">
        <v>44</v>
      </c>
      <c r="H50" s="67">
        <v>46000</v>
      </c>
      <c r="I50" s="55"/>
    </row>
    <row r="51" spans="1:9" s="12" customFormat="1" ht="13.5" customHeight="1">
      <c r="A51" s="46">
        <f t="shared" si="0"/>
        <v>47</v>
      </c>
      <c r="B51" s="55" t="s">
        <v>275</v>
      </c>
      <c r="C51" s="62">
        <v>273155</v>
      </c>
      <c r="D51" s="56" t="s">
        <v>272</v>
      </c>
      <c r="E51" s="88">
        <v>270000</v>
      </c>
      <c r="F51" s="88">
        <v>189000</v>
      </c>
      <c r="G51" s="46" t="s">
        <v>44</v>
      </c>
      <c r="H51" s="67">
        <v>113000</v>
      </c>
      <c r="I51" s="55"/>
    </row>
    <row r="52" spans="1:9" s="12" customFormat="1" ht="13.5" customHeight="1">
      <c r="A52" s="46">
        <f t="shared" si="0"/>
        <v>48</v>
      </c>
      <c r="B52" s="55" t="s">
        <v>81</v>
      </c>
      <c r="C52" s="62">
        <v>273163</v>
      </c>
      <c r="D52" s="56" t="s">
        <v>227</v>
      </c>
      <c r="E52" s="88">
        <v>186459.85</v>
      </c>
      <c r="F52" s="88">
        <v>130521</v>
      </c>
      <c r="G52" s="46" t="s">
        <v>44</v>
      </c>
      <c r="H52" s="67">
        <v>78000</v>
      </c>
      <c r="I52" s="55"/>
    </row>
    <row r="53" spans="1:9" s="12" customFormat="1" ht="13.5" customHeight="1">
      <c r="A53" s="46">
        <f t="shared" si="0"/>
        <v>49</v>
      </c>
      <c r="B53" s="55" t="s">
        <v>100</v>
      </c>
      <c r="C53" s="62">
        <v>654451</v>
      </c>
      <c r="D53" s="56" t="s">
        <v>227</v>
      </c>
      <c r="E53" s="88">
        <v>292000</v>
      </c>
      <c r="F53" s="88">
        <v>180000</v>
      </c>
      <c r="G53" s="46" t="s">
        <v>44</v>
      </c>
      <c r="H53" s="67">
        <v>108000</v>
      </c>
      <c r="I53" s="55"/>
    </row>
    <row r="54" spans="1:9" s="12" customFormat="1" ht="13.5" customHeight="1">
      <c r="A54" s="46">
        <f t="shared" si="0"/>
        <v>50</v>
      </c>
      <c r="B54" s="55" t="s">
        <v>280</v>
      </c>
      <c r="C54" s="62">
        <v>273180</v>
      </c>
      <c r="D54" s="56" t="s">
        <v>272</v>
      </c>
      <c r="E54" s="88">
        <v>297000</v>
      </c>
      <c r="F54" s="88">
        <v>207900</v>
      </c>
      <c r="G54" s="46" t="s">
        <v>44</v>
      </c>
      <c r="H54" s="67">
        <v>124000</v>
      </c>
      <c r="I54" s="90" t="s">
        <v>304</v>
      </c>
    </row>
    <row r="55" spans="1:9" s="12" customFormat="1" ht="13.5" customHeight="1">
      <c r="A55" s="46">
        <f t="shared" si="0"/>
        <v>51</v>
      </c>
      <c r="B55" s="91" t="s">
        <v>242</v>
      </c>
      <c r="C55" s="92">
        <v>484776</v>
      </c>
      <c r="D55" s="93" t="s">
        <v>231</v>
      </c>
      <c r="E55" s="94">
        <v>93680</v>
      </c>
      <c r="F55" s="94">
        <v>65576</v>
      </c>
      <c r="G55" s="95" t="s">
        <v>44</v>
      </c>
      <c r="H55" s="96">
        <v>39000</v>
      </c>
      <c r="I55" s="97" t="s">
        <v>304</v>
      </c>
    </row>
    <row r="56" spans="1:9" s="12" customFormat="1" ht="13.5" customHeight="1">
      <c r="A56" s="46">
        <f t="shared" si="0"/>
        <v>52</v>
      </c>
      <c r="B56" s="55" t="s">
        <v>141</v>
      </c>
      <c r="C56" s="62">
        <v>269786</v>
      </c>
      <c r="D56" s="56" t="s">
        <v>229</v>
      </c>
      <c r="E56" s="88">
        <v>156000</v>
      </c>
      <c r="F56" s="88">
        <v>100000</v>
      </c>
      <c r="G56" s="46" t="s">
        <v>44</v>
      </c>
      <c r="H56" s="67">
        <v>60000</v>
      </c>
      <c r="I56" s="55"/>
    </row>
    <row r="57" spans="1:9" s="12" customFormat="1" ht="13.5" customHeight="1">
      <c r="A57" s="46">
        <f t="shared" si="0"/>
        <v>53</v>
      </c>
      <c r="B57" s="55" t="s">
        <v>99</v>
      </c>
      <c r="C57" s="62">
        <v>653497</v>
      </c>
      <c r="D57" s="56" t="s">
        <v>227</v>
      </c>
      <c r="E57" s="88">
        <v>148715</v>
      </c>
      <c r="F57" s="88">
        <v>104100</v>
      </c>
      <c r="G57" s="46" t="s">
        <v>44</v>
      </c>
      <c r="H57" s="67">
        <v>62000</v>
      </c>
      <c r="I57" s="55"/>
    </row>
    <row r="58" spans="1:9" s="12" customFormat="1" ht="13.5" customHeight="1">
      <c r="A58" s="95">
        <v>54</v>
      </c>
      <c r="B58" s="44" t="s">
        <v>36</v>
      </c>
      <c r="C58" s="60">
        <v>272426</v>
      </c>
      <c r="D58" s="89" t="s">
        <v>226</v>
      </c>
      <c r="E58" s="88">
        <v>120000</v>
      </c>
      <c r="F58" s="88">
        <v>84000</v>
      </c>
      <c r="G58" s="46" t="s">
        <v>44</v>
      </c>
      <c r="H58" s="67">
        <v>50000</v>
      </c>
      <c r="I58" s="55"/>
    </row>
    <row r="59" spans="1:9" s="16" customFormat="1" ht="13.5" customHeight="1">
      <c r="A59" s="58"/>
      <c r="B59" s="51" t="s">
        <v>296</v>
      </c>
      <c r="C59" s="52"/>
      <c r="D59" s="63"/>
      <c r="E59" s="98">
        <f>SUM(E5:E58)</f>
        <v>11019062.75</v>
      </c>
      <c r="F59" s="98">
        <f>SUM(F5:F58)</f>
        <v>7455562.41</v>
      </c>
      <c r="G59" s="98"/>
      <c r="H59" s="98">
        <f>SUM(H5:H58)</f>
        <v>4481000</v>
      </c>
      <c r="I59" s="51"/>
    </row>
    <row r="60" spans="1:9" s="12" customFormat="1" ht="13.5" customHeight="1">
      <c r="A60" s="46"/>
      <c r="B60" s="55"/>
      <c r="C60" s="62"/>
      <c r="D60" s="56"/>
      <c r="E60" s="88"/>
      <c r="F60" s="88"/>
      <c r="G60" s="46"/>
      <c r="H60" s="67"/>
      <c r="I60" s="55"/>
    </row>
    <row r="61" spans="1:9" s="12" customFormat="1" ht="13.5" customHeight="1">
      <c r="A61" s="46"/>
      <c r="B61" s="51" t="s">
        <v>334</v>
      </c>
      <c r="C61" s="52"/>
      <c r="D61" s="56"/>
      <c r="E61" s="88"/>
      <c r="F61" s="88"/>
      <c r="G61" s="46"/>
      <c r="H61" s="67"/>
      <c r="I61" s="55"/>
    </row>
    <row r="62" spans="1:9" s="12" customFormat="1" ht="13.5" customHeight="1">
      <c r="A62" s="46">
        <v>55</v>
      </c>
      <c r="B62" s="44" t="s">
        <v>39</v>
      </c>
      <c r="C62" s="60">
        <v>578576</v>
      </c>
      <c r="D62" s="89" t="s">
        <v>226</v>
      </c>
      <c r="E62" s="88">
        <v>364908</v>
      </c>
      <c r="F62" s="88">
        <v>0</v>
      </c>
      <c r="G62" s="46" t="s">
        <v>44</v>
      </c>
      <c r="H62" s="67"/>
      <c r="I62" s="55" t="s">
        <v>336</v>
      </c>
    </row>
    <row r="63" spans="1:9" s="12" customFormat="1" ht="13.5" customHeight="1">
      <c r="A63" s="46">
        <v>56</v>
      </c>
      <c r="B63" s="55" t="s">
        <v>79</v>
      </c>
      <c r="C63" s="62">
        <v>273147</v>
      </c>
      <c r="D63" s="56" t="s">
        <v>227</v>
      </c>
      <c r="E63" s="88">
        <v>80161.6</v>
      </c>
      <c r="F63" s="88">
        <v>56127</v>
      </c>
      <c r="G63" s="46" t="s">
        <v>44</v>
      </c>
      <c r="H63" s="67"/>
      <c r="I63" s="55" t="s">
        <v>337</v>
      </c>
    </row>
    <row r="64" spans="1:9" s="12" customFormat="1" ht="13.5" customHeight="1">
      <c r="A64" s="46">
        <v>57</v>
      </c>
      <c r="B64" s="55" t="s">
        <v>252</v>
      </c>
      <c r="C64" s="62">
        <v>275000</v>
      </c>
      <c r="D64" s="56" t="s">
        <v>256</v>
      </c>
      <c r="E64" s="88">
        <v>50000</v>
      </c>
      <c r="F64" s="88">
        <v>15000</v>
      </c>
      <c r="G64" s="46" t="s">
        <v>44</v>
      </c>
      <c r="H64" s="67"/>
      <c r="I64" s="55" t="s">
        <v>338</v>
      </c>
    </row>
    <row r="65" spans="1:12" s="12" customFormat="1" ht="13.5" customHeight="1">
      <c r="A65" s="58"/>
      <c r="B65" s="51" t="s">
        <v>296</v>
      </c>
      <c r="C65" s="51"/>
      <c r="D65" s="63"/>
      <c r="E65" s="98">
        <f>E59+SUM(E60:E64)</f>
        <v>11514132.35</v>
      </c>
      <c r="F65" s="98">
        <f>SUM(F5:F64)</f>
        <v>14982251.82</v>
      </c>
      <c r="G65" s="58"/>
      <c r="H65" s="68"/>
      <c r="I65" s="51"/>
      <c r="J65" s="16"/>
      <c r="K65" s="16"/>
      <c r="L65" s="16"/>
    </row>
    <row r="66" s="12" customFormat="1" ht="13.5" customHeight="1"/>
    <row r="67" s="16" customFormat="1" ht="13.5" customHeight="1"/>
    <row r="68" spans="1:8" s="12" customFormat="1" ht="13.5" customHeight="1">
      <c r="A68" s="11"/>
      <c r="D68" s="25"/>
      <c r="E68" s="20"/>
      <c r="F68" s="20"/>
      <c r="G68" s="11"/>
      <c r="H68" s="36"/>
    </row>
    <row r="69" spans="1:8" s="12" customFormat="1" ht="13.5" customHeight="1">
      <c r="A69" s="11"/>
      <c r="D69" s="25"/>
      <c r="E69" s="20"/>
      <c r="F69" s="20"/>
      <c r="G69" s="11"/>
      <c r="H69" s="36"/>
    </row>
    <row r="70" spans="1:8" s="12" customFormat="1" ht="13.5" customHeight="1">
      <c r="A70" s="11"/>
      <c r="D70" s="25"/>
      <c r="E70" s="20"/>
      <c r="F70" s="20"/>
      <c r="G70" s="11"/>
      <c r="H70" s="36"/>
    </row>
    <row r="71" spans="1:8" s="12" customFormat="1" ht="13.5" customHeight="1">
      <c r="A71" s="11"/>
      <c r="D71" s="25"/>
      <c r="E71" s="20"/>
      <c r="F71" s="20"/>
      <c r="G71" s="11"/>
      <c r="H71" s="36"/>
    </row>
    <row r="72" spans="1:8" s="12" customFormat="1" ht="13.5" customHeight="1">
      <c r="A72" s="11"/>
      <c r="D72" s="25"/>
      <c r="E72" s="20"/>
      <c r="F72" s="20"/>
      <c r="G72" s="11"/>
      <c r="H72" s="36"/>
    </row>
    <row r="73" spans="1:8" s="12" customFormat="1" ht="13.5" customHeight="1">
      <c r="A73" s="11"/>
      <c r="D73" s="25"/>
      <c r="E73" s="20"/>
      <c r="F73" s="20"/>
      <c r="G73" s="11"/>
      <c r="H73" s="36"/>
    </row>
    <row r="74" spans="1:8" s="12" customFormat="1" ht="13.5" customHeight="1">
      <c r="A74" s="11"/>
      <c r="D74" s="25"/>
      <c r="E74" s="20"/>
      <c r="F74" s="20"/>
      <c r="G74" s="11"/>
      <c r="H74" s="36"/>
    </row>
    <row r="75" spans="1:8" s="12" customFormat="1" ht="13.5" customHeight="1">
      <c r="A75" s="11"/>
      <c r="D75" s="25"/>
      <c r="E75" s="20"/>
      <c r="F75" s="20"/>
      <c r="G75" s="11"/>
      <c r="H75" s="36"/>
    </row>
    <row r="76" spans="1:8" s="12" customFormat="1" ht="13.5" customHeight="1">
      <c r="A76" s="11"/>
      <c r="D76" s="25"/>
      <c r="E76" s="20"/>
      <c r="F76" s="20"/>
      <c r="G76" s="11"/>
      <c r="H76" s="36"/>
    </row>
    <row r="77" spans="1:8" s="12" customFormat="1" ht="13.5" customHeight="1">
      <c r="A77" s="11"/>
      <c r="D77" s="25"/>
      <c r="E77" s="20"/>
      <c r="F77" s="20"/>
      <c r="G77" s="11"/>
      <c r="H77" s="36"/>
    </row>
    <row r="78" spans="1:8" s="12" customFormat="1" ht="13.5" customHeight="1">
      <c r="A78" s="11"/>
      <c r="D78" s="25"/>
      <c r="E78" s="20"/>
      <c r="F78" s="20"/>
      <c r="G78" s="11"/>
      <c r="H78" s="36"/>
    </row>
    <row r="79" spans="1:8" s="12" customFormat="1" ht="13.5" customHeight="1">
      <c r="A79" s="11"/>
      <c r="D79" s="25"/>
      <c r="E79" s="20"/>
      <c r="F79" s="20"/>
      <c r="G79" s="11"/>
      <c r="H79" s="36"/>
    </row>
    <row r="80" spans="1:8" s="12" customFormat="1" ht="13.5" customHeight="1">
      <c r="A80" s="11"/>
      <c r="D80" s="25"/>
      <c r="E80" s="20"/>
      <c r="F80" s="20"/>
      <c r="G80" s="11"/>
      <c r="H80" s="36"/>
    </row>
    <row r="81" spans="1:8" s="12" customFormat="1" ht="13.5" customHeight="1">
      <c r="A81" s="11"/>
      <c r="D81" s="25"/>
      <c r="E81" s="20"/>
      <c r="F81" s="20"/>
      <c r="G81" s="11"/>
      <c r="H81" s="36"/>
    </row>
    <row r="82" spans="1:8" s="12" customFormat="1" ht="13.5" customHeight="1">
      <c r="A82" s="11"/>
      <c r="D82" s="25"/>
      <c r="E82" s="20"/>
      <c r="F82" s="20"/>
      <c r="G82" s="11"/>
      <c r="H82" s="36"/>
    </row>
    <row r="83" spans="1:8" s="12" customFormat="1" ht="13.5" customHeight="1">
      <c r="A83" s="11"/>
      <c r="D83" s="25"/>
      <c r="E83" s="20"/>
      <c r="F83" s="20"/>
      <c r="G83" s="11"/>
      <c r="H83" s="36"/>
    </row>
    <row r="84" spans="1:8" s="12" customFormat="1" ht="13.5" customHeight="1">
      <c r="A84" s="11"/>
      <c r="D84" s="25"/>
      <c r="E84" s="20"/>
      <c r="F84" s="20"/>
      <c r="G84" s="11"/>
      <c r="H84" s="36"/>
    </row>
    <row r="85" spans="1:8" s="12" customFormat="1" ht="13.5" customHeight="1">
      <c r="A85" s="11"/>
      <c r="D85" s="25"/>
      <c r="E85" s="20"/>
      <c r="F85" s="20"/>
      <c r="G85" s="11"/>
      <c r="H85" s="36"/>
    </row>
    <row r="86" spans="1:8" s="12" customFormat="1" ht="13.5" customHeight="1">
      <c r="A86" s="11"/>
      <c r="E86" s="20"/>
      <c r="F86" s="20"/>
      <c r="G86" s="11"/>
      <c r="H86" s="3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pane ySplit="4" topLeftCell="BM5" activePane="bottomLeft" state="frozen"/>
      <selection pane="topLeft" activeCell="A1" sqref="A1"/>
      <selection pane="bottomLeft" activeCell="A4" sqref="A4:I4"/>
    </sheetView>
  </sheetViews>
  <sheetFormatPr defaultColWidth="9.140625" defaultRowHeight="12.75"/>
  <cols>
    <col min="1" max="1" width="4.421875" style="7" customWidth="1"/>
    <col min="2" max="2" width="28.28125" style="7" customWidth="1"/>
    <col min="3" max="3" width="11.57421875" style="7" customWidth="1"/>
    <col min="4" max="4" width="14.140625" style="7" customWidth="1"/>
    <col min="5" max="5" width="13.57421875" style="8" customWidth="1"/>
    <col min="6" max="6" width="13.7109375" style="8" customWidth="1"/>
    <col min="7" max="7" width="9.140625" style="6" customWidth="1"/>
    <col min="8" max="8" width="11.57421875" style="35" customWidth="1"/>
    <col min="9" max="9" width="9.140625" style="7" customWidth="1"/>
  </cols>
  <sheetData>
    <row r="2" spans="2:3" ht="12.75">
      <c r="B2" s="24" t="s">
        <v>345</v>
      </c>
      <c r="C2" s="24"/>
    </row>
    <row r="3" ht="13.5" thickBot="1"/>
    <row r="4" spans="1:9" s="34" customFormat="1" ht="24.75" thickBot="1">
      <c r="A4" s="118"/>
      <c r="B4" s="119" t="s">
        <v>343</v>
      </c>
      <c r="C4" s="119" t="s">
        <v>348</v>
      </c>
      <c r="D4" s="119" t="s">
        <v>294</v>
      </c>
      <c r="E4" s="139" t="s">
        <v>325</v>
      </c>
      <c r="F4" s="139" t="s">
        <v>326</v>
      </c>
      <c r="G4" s="119" t="s">
        <v>332</v>
      </c>
      <c r="H4" s="121" t="s">
        <v>327</v>
      </c>
      <c r="I4" s="122" t="s">
        <v>295</v>
      </c>
    </row>
    <row r="5" spans="1:9" ht="13.5" customHeight="1">
      <c r="A5" s="143">
        <v>1</v>
      </c>
      <c r="B5" s="144" t="s">
        <v>40</v>
      </c>
      <c r="C5" s="145">
        <v>71183914</v>
      </c>
      <c r="D5" s="146" t="s">
        <v>226</v>
      </c>
      <c r="E5" s="147">
        <v>960000</v>
      </c>
      <c r="F5" s="147">
        <v>864000</v>
      </c>
      <c r="G5" s="143" t="s">
        <v>44</v>
      </c>
      <c r="H5" s="148">
        <v>259000</v>
      </c>
      <c r="I5" s="149"/>
    </row>
    <row r="6" spans="1:9" ht="13.5" customHeight="1">
      <c r="A6" s="95">
        <f>A5+1</f>
        <v>2</v>
      </c>
      <c r="B6" s="102" t="s">
        <v>41</v>
      </c>
      <c r="C6" s="92">
        <v>71227075</v>
      </c>
      <c r="D6" s="99" t="s">
        <v>226</v>
      </c>
      <c r="E6" s="96">
        <v>500000</v>
      </c>
      <c r="F6" s="96">
        <v>450000</v>
      </c>
      <c r="G6" s="95" t="s">
        <v>44</v>
      </c>
      <c r="H6" s="100">
        <v>135000</v>
      </c>
      <c r="I6" s="97" t="s">
        <v>542</v>
      </c>
    </row>
    <row r="7" spans="1:9" ht="13.5" customHeight="1">
      <c r="A7" s="95">
        <f aca="true" t="shared" si="0" ref="A7:A20">A6+1</f>
        <v>3</v>
      </c>
      <c r="B7" s="102" t="s">
        <v>76</v>
      </c>
      <c r="C7" s="60">
        <v>27511227</v>
      </c>
      <c r="D7" s="103" t="s">
        <v>233</v>
      </c>
      <c r="E7" s="96">
        <v>160500</v>
      </c>
      <c r="F7" s="96">
        <v>144000</v>
      </c>
      <c r="G7" s="95" t="s">
        <v>44</v>
      </c>
      <c r="H7" s="100">
        <v>50000</v>
      </c>
      <c r="I7" s="101"/>
    </row>
    <row r="8" spans="1:9" ht="13.5" customHeight="1">
      <c r="A8" s="95">
        <f t="shared" si="0"/>
        <v>4</v>
      </c>
      <c r="B8" s="104" t="s">
        <v>102</v>
      </c>
      <c r="C8" s="60">
        <v>27013391</v>
      </c>
      <c r="D8" s="103" t="s">
        <v>227</v>
      </c>
      <c r="E8" s="96">
        <v>190000</v>
      </c>
      <c r="F8" s="96">
        <v>152000</v>
      </c>
      <c r="G8" s="95" t="s">
        <v>44</v>
      </c>
      <c r="H8" s="100">
        <v>50000</v>
      </c>
      <c r="I8" s="101"/>
    </row>
    <row r="9" spans="1:9" ht="13.5" customHeight="1">
      <c r="A9" s="95">
        <f t="shared" si="0"/>
        <v>5</v>
      </c>
      <c r="B9" s="104" t="s">
        <v>118</v>
      </c>
      <c r="C9" s="101">
        <v>27015947</v>
      </c>
      <c r="D9" s="103" t="s">
        <v>228</v>
      </c>
      <c r="E9" s="96">
        <v>441764</v>
      </c>
      <c r="F9" s="96">
        <v>397587</v>
      </c>
      <c r="G9" s="95" t="s">
        <v>44</v>
      </c>
      <c r="H9" s="100">
        <v>119000</v>
      </c>
      <c r="I9" s="101"/>
    </row>
    <row r="10" spans="1:9" ht="13.5" customHeight="1">
      <c r="A10" s="95">
        <f t="shared" si="0"/>
        <v>6</v>
      </c>
      <c r="B10" s="104" t="s">
        <v>119</v>
      </c>
      <c r="C10" s="101">
        <v>60116790</v>
      </c>
      <c r="D10" s="103" t="s">
        <v>228</v>
      </c>
      <c r="E10" s="96">
        <v>350000</v>
      </c>
      <c r="F10" s="96">
        <v>250250</v>
      </c>
      <c r="G10" s="95" t="s">
        <v>44</v>
      </c>
      <c r="H10" s="100">
        <v>250000</v>
      </c>
      <c r="I10" s="101"/>
    </row>
    <row r="11" spans="1:9" ht="13.5" customHeight="1">
      <c r="A11" s="95">
        <f t="shared" si="0"/>
        <v>7</v>
      </c>
      <c r="B11" s="105" t="s">
        <v>301</v>
      </c>
      <c r="C11" s="60">
        <v>27517730</v>
      </c>
      <c r="D11" s="103" t="s">
        <v>229</v>
      </c>
      <c r="E11" s="96">
        <v>885000</v>
      </c>
      <c r="F11" s="96">
        <v>796500</v>
      </c>
      <c r="G11" s="95" t="s">
        <v>44</v>
      </c>
      <c r="H11" s="100">
        <v>238000</v>
      </c>
      <c r="I11" s="101"/>
    </row>
    <row r="12" spans="1:9" ht="13.5" customHeight="1">
      <c r="A12" s="95">
        <f t="shared" si="0"/>
        <v>8</v>
      </c>
      <c r="B12" s="105" t="s">
        <v>450</v>
      </c>
      <c r="C12" s="106">
        <v>27513823</v>
      </c>
      <c r="D12" s="101" t="s">
        <v>234</v>
      </c>
      <c r="E12" s="96">
        <v>450000</v>
      </c>
      <c r="F12" s="96">
        <v>400000</v>
      </c>
      <c r="G12" s="95" t="s">
        <v>44</v>
      </c>
      <c r="H12" s="100">
        <v>120000</v>
      </c>
      <c r="I12" s="101"/>
    </row>
    <row r="13" spans="1:11" ht="13.5" customHeight="1">
      <c r="A13" s="95">
        <f t="shared" si="0"/>
        <v>9</v>
      </c>
      <c r="B13" s="105" t="s">
        <v>179</v>
      </c>
      <c r="C13" s="106">
        <v>274798</v>
      </c>
      <c r="D13" s="101" t="s">
        <v>234</v>
      </c>
      <c r="E13" s="96">
        <v>400000</v>
      </c>
      <c r="F13" s="96">
        <v>360000</v>
      </c>
      <c r="G13" s="95" t="s">
        <v>44</v>
      </c>
      <c r="H13" s="100">
        <v>360000</v>
      </c>
      <c r="I13" s="101"/>
      <c r="K13" t="s">
        <v>545</v>
      </c>
    </row>
    <row r="14" spans="1:9" ht="13.5" customHeight="1">
      <c r="A14" s="95">
        <f t="shared" si="0"/>
        <v>10</v>
      </c>
      <c r="B14" s="101" t="s">
        <v>198</v>
      </c>
      <c r="C14" s="107">
        <v>70857113</v>
      </c>
      <c r="D14" s="101" t="s">
        <v>235</v>
      </c>
      <c r="E14" s="96">
        <v>300000</v>
      </c>
      <c r="F14" s="96">
        <v>270000</v>
      </c>
      <c r="G14" s="95" t="s">
        <v>44</v>
      </c>
      <c r="H14" s="100">
        <v>81000</v>
      </c>
      <c r="I14" s="101"/>
    </row>
    <row r="15" spans="1:9" ht="13.5" customHeight="1">
      <c r="A15" s="95">
        <f t="shared" si="0"/>
        <v>11</v>
      </c>
      <c r="B15" s="61" t="s">
        <v>199</v>
      </c>
      <c r="C15" s="55">
        <v>26983389</v>
      </c>
      <c r="D15" s="101" t="s">
        <v>235</v>
      </c>
      <c r="E15" s="96">
        <v>590000</v>
      </c>
      <c r="F15" s="96">
        <v>531000</v>
      </c>
      <c r="G15" s="95" t="s">
        <v>44</v>
      </c>
      <c r="H15" s="100">
        <v>159000</v>
      </c>
      <c r="I15" s="101"/>
    </row>
    <row r="16" spans="1:9" ht="13.5" customHeight="1">
      <c r="A16" s="95">
        <f t="shared" si="0"/>
        <v>12</v>
      </c>
      <c r="B16" s="61" t="s">
        <v>200</v>
      </c>
      <c r="C16" s="55">
        <v>27004601</v>
      </c>
      <c r="D16" s="101" t="s">
        <v>235</v>
      </c>
      <c r="E16" s="96">
        <v>395000</v>
      </c>
      <c r="F16" s="96">
        <v>350000</v>
      </c>
      <c r="G16" s="95" t="s">
        <v>44</v>
      </c>
      <c r="H16" s="100">
        <v>105000</v>
      </c>
      <c r="I16" s="101"/>
    </row>
    <row r="17" spans="1:9" ht="13.5" customHeight="1">
      <c r="A17" s="95">
        <f t="shared" si="0"/>
        <v>13</v>
      </c>
      <c r="B17" s="91" t="s">
        <v>360</v>
      </c>
      <c r="C17" s="92">
        <v>70948011</v>
      </c>
      <c r="D17" s="99" t="s">
        <v>230</v>
      </c>
      <c r="E17" s="96">
        <v>255000</v>
      </c>
      <c r="F17" s="96">
        <v>220000</v>
      </c>
      <c r="G17" s="95" t="s">
        <v>44</v>
      </c>
      <c r="H17" s="100">
        <v>66000</v>
      </c>
      <c r="I17" s="97" t="s">
        <v>542</v>
      </c>
    </row>
    <row r="18" spans="1:9" ht="13.5" customHeight="1">
      <c r="A18" s="95">
        <f t="shared" si="0"/>
        <v>14</v>
      </c>
      <c r="B18" s="104" t="s">
        <v>259</v>
      </c>
      <c r="C18" s="101">
        <v>27550077</v>
      </c>
      <c r="D18" s="55" t="s">
        <v>256</v>
      </c>
      <c r="E18" s="96">
        <v>335000</v>
      </c>
      <c r="F18" s="96">
        <v>300000</v>
      </c>
      <c r="G18" s="95" t="s">
        <v>44</v>
      </c>
      <c r="H18" s="100">
        <v>90000</v>
      </c>
      <c r="I18" s="101"/>
    </row>
    <row r="19" spans="1:9" ht="13.5" customHeight="1">
      <c r="A19" s="95">
        <f t="shared" si="0"/>
        <v>15</v>
      </c>
      <c r="B19" s="101" t="s">
        <v>260</v>
      </c>
      <c r="C19" s="101">
        <v>70955816</v>
      </c>
      <c r="D19" s="55" t="s">
        <v>256</v>
      </c>
      <c r="E19" s="96">
        <v>200000</v>
      </c>
      <c r="F19" s="96">
        <v>180000</v>
      </c>
      <c r="G19" s="95" t="s">
        <v>44</v>
      </c>
      <c r="H19" s="100">
        <v>54000</v>
      </c>
      <c r="I19" s="101"/>
    </row>
    <row r="20" spans="1:9" ht="12.75">
      <c r="A20" s="95">
        <f t="shared" si="0"/>
        <v>16</v>
      </c>
      <c r="B20" s="101" t="s">
        <v>321</v>
      </c>
      <c r="C20" s="101">
        <v>27045757</v>
      </c>
      <c r="D20" s="101" t="s">
        <v>318</v>
      </c>
      <c r="E20" s="96">
        <v>980000</v>
      </c>
      <c r="F20" s="96">
        <v>882000</v>
      </c>
      <c r="G20" s="95" t="s">
        <v>44</v>
      </c>
      <c r="H20" s="100">
        <v>264000</v>
      </c>
      <c r="I20" s="101"/>
    </row>
    <row r="21" spans="1:9" ht="12.75">
      <c r="A21" s="95">
        <v>17</v>
      </c>
      <c r="B21" s="108" t="s">
        <v>101</v>
      </c>
      <c r="C21" s="60">
        <v>26640767</v>
      </c>
      <c r="D21" s="103" t="s">
        <v>227</v>
      </c>
      <c r="E21" s="96">
        <v>933000</v>
      </c>
      <c r="F21" s="96">
        <v>833000</v>
      </c>
      <c r="G21" s="95" t="s">
        <v>44</v>
      </c>
      <c r="H21" s="100">
        <v>400000</v>
      </c>
      <c r="I21" s="101"/>
    </row>
    <row r="22" spans="1:9" s="18" customFormat="1" ht="12.75">
      <c r="A22" s="109"/>
      <c r="B22" s="109" t="s">
        <v>296</v>
      </c>
      <c r="C22" s="109"/>
      <c r="D22" s="109"/>
      <c r="E22" s="110">
        <f>SUM(E5:E21)</f>
        <v>8325264</v>
      </c>
      <c r="F22" s="110">
        <f>SUM(F5:F21)</f>
        <v>7380337</v>
      </c>
      <c r="G22" s="110"/>
      <c r="H22" s="110">
        <f>SUM(H5:H21)</f>
        <v>2800000</v>
      </c>
      <c r="I22" s="10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540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Holanová</dc:creator>
  <cp:keywords/>
  <dc:description/>
  <cp:lastModifiedBy>259</cp:lastModifiedBy>
  <cp:lastPrinted>2008-03-12T15:15:58Z</cp:lastPrinted>
  <dcterms:created xsi:type="dcterms:W3CDTF">2008-02-16T07:37:21Z</dcterms:created>
  <dcterms:modified xsi:type="dcterms:W3CDTF">2008-04-16T14:23:38Z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-639680000</vt:i4>
  </property>
  <property fmtid="{D5CDD505-2E9C-101B-9397-08002B2CF9AE}" pid="3" name="_EmailSubject">
    <vt:lpwstr>WEB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ReviewingToolsShownOnce">
    <vt:lpwstr/>
  </property>
</Properties>
</file>