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<sst xmlns="http://schemas.openxmlformats.org/spreadsheetml/2006/main" count="158" uniqueCount="117">
  <si>
    <t>Kód žádosti</t>
  </si>
  <si>
    <t>Název žadatele</t>
  </si>
  <si>
    <t>Název projektu</t>
  </si>
  <si>
    <t>Datum zahájení</t>
  </si>
  <si>
    <t>Datum ukončení</t>
  </si>
  <si>
    <t>Náklady projektu celkem</t>
  </si>
  <si>
    <t>Výše žádané podpory</t>
  </si>
  <si>
    <t>Požadavek v %</t>
  </si>
  <si>
    <t>14POV03-0001</t>
  </si>
  <si>
    <t>SVAZEK OBCÍ 1866</t>
  </si>
  <si>
    <t>Vybavení mobiliářem pro společenské akce svazku obcí 1866</t>
  </si>
  <si>
    <t>01.01.2014</t>
  </si>
  <si>
    <t>30.11.2014</t>
  </si>
  <si>
    <t>14POV03-0002</t>
  </si>
  <si>
    <t>Svazek obcí Metuje</t>
  </si>
  <si>
    <t>Zvyšujeme  bezpečnost obyvatel na území svazku obcí Metuje</t>
  </si>
  <si>
    <t>14POV03-0003</t>
  </si>
  <si>
    <t>Dobrovolný svazek obcí mikroregion Bělá</t>
  </si>
  <si>
    <t>Koukej zpomalit !</t>
  </si>
  <si>
    <t>01.03.2014</t>
  </si>
  <si>
    <t>30.10.2014</t>
  </si>
  <si>
    <t>14POV03-0004</t>
  </si>
  <si>
    <t>Mikroregion Černilovsko, svazek obcí</t>
  </si>
  <si>
    <t>Doplnění sportovně - společenského vybavení Černilovska</t>
  </si>
  <si>
    <t>14POV03-0005</t>
  </si>
  <si>
    <t>Mikroregion Třebechovicko Svazek obcí</t>
  </si>
  <si>
    <t>Doplnění mobiliáře veřejného prostranství a oplocení hřišť  Mikroregionu Třebechovicko</t>
  </si>
  <si>
    <t>14POV03-0006</t>
  </si>
  <si>
    <t>SDRUŽENÍ OBCÍ STRÁNĚ</t>
  </si>
  <si>
    <t>Pořízení mobiliáře</t>
  </si>
  <si>
    <t>14POV03-0007</t>
  </si>
  <si>
    <t>Dobrovolný svazek obcí Orlice</t>
  </si>
  <si>
    <t>Cykloturistika v Orlici</t>
  </si>
  <si>
    <t>14POV03-0008</t>
  </si>
  <si>
    <t>Dobrovolný svazek obcí "Obecní voda"</t>
  </si>
  <si>
    <t>Projektová dokumentace společných akcí DSO Obecní voda</t>
  </si>
  <si>
    <t>14POV03-0009</t>
  </si>
  <si>
    <t>Dobrovolný svazek obcí "Region Orlické hory"</t>
  </si>
  <si>
    <t>Pořízení společných prvků pro obce svazku</t>
  </si>
  <si>
    <t>14POV03-0010</t>
  </si>
  <si>
    <t>Dobrovolný svazek obcí Region "Novoměstsko"</t>
  </si>
  <si>
    <t>Dovybavení obcí a zvýšení bezpečnosti v DSO Regionu Novoměstsko</t>
  </si>
  <si>
    <t>14POV03-0011</t>
  </si>
  <si>
    <t>Svazek obcí Jestřebí hory</t>
  </si>
  <si>
    <t>Vítejte v Jestřebích horách</t>
  </si>
  <si>
    <t>28.11.2014</t>
  </si>
  <si>
    <t>14POV03-0012</t>
  </si>
  <si>
    <t>Dobrovolný svazek obcí Policka</t>
  </si>
  <si>
    <t>Živě na Policku</t>
  </si>
  <si>
    <t>14POV03-0013</t>
  </si>
  <si>
    <t>MIKROREGION PODCHLUMÍ</t>
  </si>
  <si>
    <t>Za památkami v regionu Podchlumí</t>
  </si>
  <si>
    <t>14POV03-0014</t>
  </si>
  <si>
    <t>Svazek obcí "ÚPA"</t>
  </si>
  <si>
    <t>Nákup mobiliáře a stanů pro pořádání společenských akcí v SO ÚPA</t>
  </si>
  <si>
    <t>05.05.2014</t>
  </si>
  <si>
    <t>14POV03-0015</t>
  </si>
  <si>
    <t>Mikroregion Rodný kraj Františka Kupky</t>
  </si>
  <si>
    <t>Podpora kulturních akcí</t>
  </si>
  <si>
    <t>31.10.2014</t>
  </si>
  <si>
    <t>14POV03-0016</t>
  </si>
  <si>
    <t>Mikroregion Nechanicko, svazek obcí</t>
  </si>
  <si>
    <t>Žijeme sportem a kulturou 2. etapa</t>
  </si>
  <si>
    <t>14POV03-0017</t>
  </si>
  <si>
    <t>Lázeňský mikroregion</t>
  </si>
  <si>
    <t>Co jsme spolu dokázali</t>
  </si>
  <si>
    <t>01.02.2014</t>
  </si>
  <si>
    <t>14POV03-0018</t>
  </si>
  <si>
    <t>Svazek obcí Brada</t>
  </si>
  <si>
    <t>Zázemí pro kulturní aktivity</t>
  </si>
  <si>
    <t>14POV03-0019</t>
  </si>
  <si>
    <t>Krkonoše - svazek měst a obcí</t>
  </si>
  <si>
    <t>II. etapa Implementace Integrované strategie rozvoje regionu Krkonoše</t>
  </si>
  <si>
    <t>14POV03-0020</t>
  </si>
  <si>
    <t>Svazek obcí Horní Labe</t>
  </si>
  <si>
    <t>Zvýšení bezpečnosti obyvatel ve Svazku obcí Horní Labe</t>
  </si>
  <si>
    <t>14POV03-0021</t>
  </si>
  <si>
    <t>Mikroregion urbanická brázda, svazek obcí</t>
  </si>
  <si>
    <t>02.06.2014</t>
  </si>
  <si>
    <t>14POV03-0022</t>
  </si>
  <si>
    <t>Dobrovolný svazek obcí mikroregionu "Brodec"</t>
  </si>
  <si>
    <t>Střecha nad hlavou</t>
  </si>
  <si>
    <t>30.09.2014</t>
  </si>
  <si>
    <t>14POV03-0023</t>
  </si>
  <si>
    <t>Svazek obcí Východní Krkonoše</t>
  </si>
  <si>
    <t>INFO MOBILIÁŘ KRAKONOŠOVA KRÁLOVSTVÍ</t>
  </si>
  <si>
    <t>14POV03-0024</t>
  </si>
  <si>
    <t>Mikroregion obcí Památkové zóny 1866</t>
  </si>
  <si>
    <t>Společné kulturní akce Mikroregionu OPZ 1866 - mobiliář, technické vybavení</t>
  </si>
  <si>
    <t>14POV03-0025</t>
  </si>
  <si>
    <t>Mariánská zahrada</t>
  </si>
  <si>
    <t>Vybavení kanceláře Mariánské zahrady nábytkem a výpočetní technikou</t>
  </si>
  <si>
    <t>14POV03-0026</t>
  </si>
  <si>
    <t>Mikroregion Hustířánka</t>
  </si>
  <si>
    <t>Dopravní značení v obcích Mikroregionu Hustířanka</t>
  </si>
  <si>
    <t>01.09.2014</t>
  </si>
  <si>
    <t>DOTAČNÍ PROGRAM 3 - Podpora integrovaných projektů svazků obcí</t>
  </si>
  <si>
    <t>Advent na vsi</t>
  </si>
  <si>
    <t>CELKEM</t>
  </si>
  <si>
    <t>Žádosti nedoporučené k podpoře</t>
  </si>
  <si>
    <t>Źádost nedoporučena k podpoře, řeší aktivity  pouze dvou obcí</t>
  </si>
  <si>
    <r>
      <t xml:space="preserve"> </t>
    </r>
    <r>
      <rPr>
        <b/>
        <u val="single"/>
        <sz val="10"/>
        <color indexed="8"/>
        <rFont val="Calibri"/>
        <family val="2"/>
      </rPr>
      <t>Konkretizace projektu</t>
    </r>
    <r>
      <rPr>
        <sz val="10"/>
        <color indexed="8"/>
        <rFont val="Calibri"/>
        <family val="2"/>
      </rPr>
      <t xml:space="preserve"> - 4 ks rychlostních panelů</t>
    </r>
  </si>
  <si>
    <t>Źádost nedoporučena k podpoře, oblast cestovního ruchu</t>
  </si>
  <si>
    <r>
      <rPr>
        <b/>
        <u val="single"/>
        <sz val="10"/>
        <rFont val="Calibri"/>
        <family val="2"/>
      </rPr>
      <t>Krácená dotace</t>
    </r>
    <r>
      <rPr>
        <sz val="10"/>
        <rFont val="Calibri"/>
        <family val="2"/>
      </rPr>
      <t xml:space="preserve"> - Odečteno z celkových nákladů projektu            12 000 ,- Kč - účast na veletrhu URBIS INVEST Brno  - </t>
    </r>
    <r>
      <rPr>
        <b/>
        <sz val="10"/>
        <rFont val="Calibri"/>
        <family val="2"/>
      </rPr>
      <t>nebude se konat</t>
    </r>
  </si>
  <si>
    <r>
      <rPr>
        <b/>
        <u val="single"/>
        <sz val="10"/>
        <color indexed="8"/>
        <rFont val="Calibri"/>
        <family val="2"/>
      </rPr>
      <t>Nedoporučeno k podpoře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- dílčí projekty členských obcí  v celkové výši 232 320,- Kč. </t>
    </r>
    <r>
      <rPr>
        <b/>
        <u val="single"/>
        <sz val="10"/>
        <color indexed="8"/>
        <rFont val="Calibri"/>
        <family val="2"/>
      </rPr>
      <t>Konkretizace projektu</t>
    </r>
    <r>
      <rPr>
        <b/>
        <sz val="10"/>
        <color indexed="8"/>
        <rFont val="Calibri"/>
        <family val="2"/>
      </rPr>
      <t xml:space="preserve"> -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pivní sety, osvětlovací technika, měřič rychlosti, dopravní zrcadlo</t>
    </r>
  </si>
  <si>
    <r>
      <rPr>
        <b/>
        <u val="single"/>
        <sz val="10"/>
        <color indexed="8"/>
        <rFont val="Calibri"/>
        <family val="2"/>
      </rPr>
      <t xml:space="preserve">Nedoporučeno k podpoře </t>
    </r>
    <r>
      <rPr>
        <sz val="10"/>
        <color indexed="8"/>
        <rFont val="Calibri"/>
        <family val="2"/>
      </rPr>
      <t xml:space="preserve">- dílčí projekty členských obcí v celkové výši 347 500,- Kč. </t>
    </r>
    <r>
      <rPr>
        <b/>
        <u val="single"/>
        <sz val="10"/>
        <color indexed="8"/>
        <rFont val="Calibri"/>
        <family val="2"/>
      </rPr>
      <t>Konkretizace projektu</t>
    </r>
    <r>
      <rPr>
        <b/>
        <sz val="10"/>
        <color indexed="8"/>
        <rFont val="Calibri"/>
        <family val="2"/>
      </rPr>
      <t xml:space="preserve"> -lavičky typ A, lavičky typ B, 2 ks party stan</t>
    </r>
  </si>
  <si>
    <r>
      <rPr>
        <b/>
        <u val="single"/>
        <sz val="10"/>
        <color indexed="8"/>
        <rFont val="Calibri"/>
        <family val="2"/>
      </rPr>
      <t>Nedoporučeno k podpoře</t>
    </r>
    <r>
      <rPr>
        <u val="single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- 50 ks odpad. košů v celkové výši  100 000,. Kč.</t>
    </r>
  </si>
  <si>
    <r>
      <rPr>
        <b/>
        <u val="single"/>
        <sz val="10"/>
        <color indexed="8"/>
        <rFont val="Calibri"/>
        <family val="2"/>
      </rPr>
      <t>Nedoporučeno k podpoře</t>
    </r>
    <r>
      <rPr>
        <sz val="10"/>
        <color indexed="8"/>
        <rFont val="Calibri"/>
        <family val="2"/>
      </rPr>
      <t xml:space="preserve"> - 6 ks odpad. košů v celkové výši      16 800,. Kč a 14 ks venkovních laviček v celkové výši 70 000,- Kč, tj. celkem 86 800,- Kč</t>
    </r>
  </si>
  <si>
    <r>
      <rPr>
        <b/>
        <u val="single"/>
        <sz val="10"/>
        <color indexed="8"/>
        <rFont val="Calibri"/>
        <family val="2"/>
      </rPr>
      <t>Nedoporučen k podpoře</t>
    </r>
    <r>
      <rPr>
        <sz val="10"/>
        <color indexed="8"/>
        <rFont val="Calibri"/>
        <family val="2"/>
      </rPr>
      <t xml:space="preserve"> ntb ve výši 19 500,- Kč.</t>
    </r>
  </si>
  <si>
    <r>
      <rPr>
        <b/>
        <u val="single"/>
        <sz val="10"/>
        <color indexed="8"/>
        <rFont val="Calibri"/>
        <family val="2"/>
      </rPr>
      <t>Nedoporučeno k podpoře</t>
    </r>
    <r>
      <rPr>
        <b/>
        <sz val="10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>4 ks  sad vánočního osvětlení v celkové výši 128 000 Kč.</t>
    </r>
  </si>
  <si>
    <t>Mistní komunikace v majetku obce, instalace značení v majetku obce, včetně následné údržby v případě poškození</t>
  </si>
  <si>
    <t>Nedoporučeno k podpoře - 12 ks  sad vánočního osvětlení v celkové výši 550 000,- Kč, celkové náklady na pořízení  stanu a ozvučení  nespňují  minimální výší pro poskytnutí dotace</t>
  </si>
  <si>
    <t>Stanovisko hodnotitelské komise a VRRCR</t>
  </si>
  <si>
    <r>
      <t xml:space="preserve">Zaslána konkretizace projektu, </t>
    </r>
    <r>
      <rPr>
        <b/>
        <sz val="10"/>
        <color indexed="8"/>
        <rFont val="Calibri"/>
        <family val="2"/>
      </rPr>
      <t>doporočeny k podpoře</t>
    </r>
    <r>
      <rPr>
        <sz val="10"/>
        <color indexed="8"/>
        <rFont val="Calibri"/>
        <family val="2"/>
      </rPr>
      <t xml:space="preserve"> dopravní značky, bezpečnostíá zrcadla, radarové tabule, celková hodnota projektu 434 500,- Kč pro 20 obcí z 26</t>
    </r>
  </si>
  <si>
    <t>Investice         Kč</t>
  </si>
  <si>
    <t>Neinvestice   Kč</t>
  </si>
  <si>
    <t>Schválená dotace (zaokrouhleno)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</si>
</sst>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Kč&quot;_-;\-* #,##0\ &quot;Kč&quot;_-;_-* &quot;-&quot;??\ &quot;Kč&quot;_-;_-@_-"/>
    <numFmt numFmtId="173" formatCode="[$-405]d\.\ mmmm\ yyyy"/>
    <numFmt numFmtId="17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172" fontId="46" fillId="33" borderId="10" xfId="0" applyNumberFormat="1" applyFont="1" applyFill="1" applyBorder="1" applyAlignment="1">
      <alignment vertical="center"/>
    </xf>
    <xf numFmtId="1" fontId="0" fillId="33" borderId="10" xfId="0" applyNumberFormat="1" applyFill="1" applyBorder="1" applyAlignment="1">
      <alignment vertical="center"/>
    </xf>
    <xf numFmtId="1" fontId="0" fillId="33" borderId="10" xfId="0" applyNumberFormat="1" applyFill="1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9" fontId="0" fillId="33" borderId="10" xfId="0" applyNumberForma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2" fontId="30" fillId="0" borderId="10" xfId="0" applyNumberFormat="1" applyFont="1" applyBorder="1" applyAlignment="1">
      <alignment vertical="center"/>
    </xf>
    <xf numFmtId="172" fontId="46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47" fillId="33" borderId="10" xfId="0" applyNumberFormat="1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47" fillId="0" borderId="10" xfId="0" applyNumberFormat="1" applyFont="1" applyBorder="1" applyAlignment="1">
      <alignment vertical="center" wrapText="1"/>
    </xf>
    <xf numFmtId="1" fontId="30" fillId="0" borderId="10" xfId="0" applyNumberFormat="1" applyFont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left" vertical="center"/>
    </xf>
    <xf numFmtId="172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172" fontId="46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172" fontId="46" fillId="0" borderId="10" xfId="0" applyNumberFormat="1" applyFont="1" applyFill="1" applyBorder="1" applyAlignment="1">
      <alignment horizontal="right" vertical="center"/>
    </xf>
    <xf numFmtId="1" fontId="47" fillId="0" borderId="10" xfId="0" applyNumberFormat="1" applyFont="1" applyFill="1" applyBorder="1" applyAlignment="1">
      <alignment vertical="center"/>
    </xf>
    <xf numFmtId="172" fontId="48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vertical="center"/>
    </xf>
    <xf numFmtId="0" fontId="49" fillId="2" borderId="10" xfId="0" applyFont="1" applyFill="1" applyBorder="1" applyAlignment="1">
      <alignment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vertical="center" wrapText="1"/>
    </xf>
    <xf numFmtId="0" fontId="30" fillId="2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1" fontId="0" fillId="0" borderId="12" xfId="0" applyNumberFormat="1" applyBorder="1" applyAlignment="1">
      <alignment horizontal="left" vertical="center"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/>
    </xf>
    <xf numFmtId="1" fontId="0" fillId="0" borderId="13" xfId="0" applyNumberFormat="1" applyFill="1" applyBorder="1" applyAlignment="1">
      <alignment horizontal="left" vertical="center"/>
    </xf>
    <xf numFmtId="1" fontId="0" fillId="0" borderId="12" xfId="0" applyNumberFormat="1" applyFill="1" applyBorder="1" applyAlignment="1">
      <alignment horizontal="left" vertical="center"/>
    </xf>
    <xf numFmtId="1" fontId="0" fillId="33" borderId="11" xfId="0" applyNumberFormat="1" applyFill="1" applyBorder="1" applyAlignment="1">
      <alignment horizontal="left" vertical="center"/>
    </xf>
    <xf numFmtId="1" fontId="0" fillId="33" borderId="13" xfId="0" applyNumberFormat="1" applyFill="1" applyBorder="1" applyAlignment="1">
      <alignment horizontal="left" vertical="center"/>
    </xf>
    <xf numFmtId="1" fontId="0" fillId="33" borderId="12" xfId="0" applyNumberFormat="1" applyFill="1" applyBorder="1" applyAlignment="1">
      <alignment horizontal="left" vertical="center"/>
    </xf>
    <xf numFmtId="0" fontId="49" fillId="2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12.8515625" style="2" customWidth="1"/>
    <col min="2" max="3" width="20.57421875" style="2" customWidth="1"/>
    <col min="4" max="4" width="5.421875" style="2" customWidth="1"/>
    <col min="5" max="5" width="8.57421875" style="2" hidden="1" customWidth="1"/>
    <col min="6" max="6" width="9.57421875" style="2" customWidth="1"/>
    <col min="7" max="7" width="10.7109375" style="2" customWidth="1"/>
    <col min="8" max="8" width="12.57421875" style="2" customWidth="1"/>
    <col min="9" max="9" width="13.140625" style="2" customWidth="1"/>
    <col min="10" max="10" width="7.57421875" style="2" customWidth="1"/>
    <col min="11" max="12" width="10.421875" style="2" customWidth="1"/>
    <col min="13" max="13" width="13.57421875" style="2" customWidth="1"/>
    <col min="14" max="14" width="49.421875" style="2" customWidth="1"/>
    <col min="15" max="15" width="21.8515625" style="2" customWidth="1"/>
    <col min="16" max="21" width="9.140625" style="2" customWidth="1"/>
    <col min="22" max="16384" width="9.140625" style="1" customWidth="1"/>
  </cols>
  <sheetData>
    <row r="1" spans="1:7" ht="15">
      <c r="A1" s="59" t="s">
        <v>96</v>
      </c>
      <c r="B1" s="60"/>
      <c r="C1" s="60"/>
      <c r="D1" s="60"/>
      <c r="E1" s="60"/>
      <c r="F1" s="60"/>
      <c r="G1" s="60"/>
    </row>
    <row r="2" spans="1:19" ht="44.25" customHeight="1">
      <c r="A2" s="37" t="s">
        <v>0</v>
      </c>
      <c r="B2" s="37" t="s">
        <v>1</v>
      </c>
      <c r="C2" s="58" t="s">
        <v>2</v>
      </c>
      <c r="D2" s="58"/>
      <c r="E2" s="58"/>
      <c r="F2" s="38" t="s">
        <v>3</v>
      </c>
      <c r="G2" s="38" t="s">
        <v>4</v>
      </c>
      <c r="H2" s="38" t="s">
        <v>5</v>
      </c>
      <c r="I2" s="38" t="s">
        <v>6</v>
      </c>
      <c r="J2" s="38" t="s">
        <v>7</v>
      </c>
      <c r="K2" s="39" t="s">
        <v>114</v>
      </c>
      <c r="L2" s="39" t="s">
        <v>115</v>
      </c>
      <c r="M2" s="40" t="s">
        <v>116</v>
      </c>
      <c r="N2" s="41" t="s">
        <v>112</v>
      </c>
      <c r="O2" s="3"/>
      <c r="P2" s="3"/>
      <c r="Q2" s="3"/>
      <c r="R2" s="3"/>
      <c r="S2" s="3"/>
    </row>
    <row r="3" spans="1:14" ht="33" customHeight="1">
      <c r="A3" s="23" t="s">
        <v>8</v>
      </c>
      <c r="B3" s="24" t="s">
        <v>9</v>
      </c>
      <c r="C3" s="36" t="s">
        <v>10</v>
      </c>
      <c r="D3" s="23"/>
      <c r="E3" s="23"/>
      <c r="F3" s="23" t="s">
        <v>11</v>
      </c>
      <c r="G3" s="23" t="s">
        <v>12</v>
      </c>
      <c r="H3" s="26">
        <v>400000</v>
      </c>
      <c r="I3" s="26">
        <v>172000</v>
      </c>
      <c r="J3" s="27">
        <v>0.43</v>
      </c>
      <c r="K3" s="23">
        <v>100000</v>
      </c>
      <c r="L3" s="23">
        <v>72000</v>
      </c>
      <c r="M3" s="28">
        <v>172000</v>
      </c>
      <c r="N3" s="17"/>
    </row>
    <row r="4" spans="1:14" ht="65.25" customHeight="1">
      <c r="A4" s="23" t="s">
        <v>13</v>
      </c>
      <c r="B4" s="24" t="s">
        <v>14</v>
      </c>
      <c r="C4" s="49" t="s">
        <v>15</v>
      </c>
      <c r="D4" s="50"/>
      <c r="E4" s="51"/>
      <c r="F4" s="23" t="s">
        <v>11</v>
      </c>
      <c r="G4" s="23" t="s">
        <v>12</v>
      </c>
      <c r="H4" s="26">
        <v>616000</v>
      </c>
      <c r="I4" s="26">
        <v>287500</v>
      </c>
      <c r="J4" s="27">
        <v>0.47</v>
      </c>
      <c r="K4" s="23">
        <v>0</v>
      </c>
      <c r="L4" s="23">
        <v>287500</v>
      </c>
      <c r="M4" s="28">
        <v>287500</v>
      </c>
      <c r="N4" s="29"/>
    </row>
    <row r="5" spans="1:14" ht="44.25" customHeight="1">
      <c r="A5" s="23" t="s">
        <v>16</v>
      </c>
      <c r="B5" s="24" t="s">
        <v>17</v>
      </c>
      <c r="C5" s="46" t="s">
        <v>18</v>
      </c>
      <c r="D5" s="46"/>
      <c r="E5" s="46"/>
      <c r="F5" s="23" t="s">
        <v>19</v>
      </c>
      <c r="G5" s="23" t="s">
        <v>20</v>
      </c>
      <c r="H5" s="26">
        <v>472000</v>
      </c>
      <c r="I5" s="26">
        <v>230000</v>
      </c>
      <c r="J5" s="27">
        <v>0.49</v>
      </c>
      <c r="K5" s="23">
        <v>230000</v>
      </c>
      <c r="L5" s="23">
        <v>0</v>
      </c>
      <c r="M5" s="28">
        <v>230000</v>
      </c>
      <c r="N5" s="17"/>
    </row>
    <row r="6" spans="1:14" ht="45.75" customHeight="1">
      <c r="A6" s="23" t="s">
        <v>21</v>
      </c>
      <c r="B6" s="24" t="s">
        <v>22</v>
      </c>
      <c r="C6" s="25" t="s">
        <v>23</v>
      </c>
      <c r="D6" s="23"/>
      <c r="E6" s="23"/>
      <c r="F6" s="23" t="s">
        <v>11</v>
      </c>
      <c r="G6" s="23" t="s">
        <v>12</v>
      </c>
      <c r="H6" s="26">
        <v>370260</v>
      </c>
      <c r="I6" s="26">
        <v>185100</v>
      </c>
      <c r="J6" s="27">
        <v>0.5</v>
      </c>
      <c r="K6" s="23">
        <v>110100</v>
      </c>
      <c r="L6" s="23">
        <v>75000</v>
      </c>
      <c r="M6" s="28">
        <v>185100</v>
      </c>
      <c r="N6" s="30" t="s">
        <v>104</v>
      </c>
    </row>
    <row r="7" spans="1:14" ht="48.75" customHeight="1">
      <c r="A7" s="23" t="s">
        <v>24</v>
      </c>
      <c r="B7" s="24" t="s">
        <v>25</v>
      </c>
      <c r="C7" s="49" t="s">
        <v>26</v>
      </c>
      <c r="D7" s="50"/>
      <c r="E7" s="51"/>
      <c r="F7" s="23" t="s">
        <v>11</v>
      </c>
      <c r="G7" s="23" t="s">
        <v>12</v>
      </c>
      <c r="H7" s="26">
        <v>245000</v>
      </c>
      <c r="I7" s="26">
        <v>122500</v>
      </c>
      <c r="J7" s="27">
        <v>0.5</v>
      </c>
      <c r="K7" s="23">
        <v>80000</v>
      </c>
      <c r="L7" s="23">
        <v>42500</v>
      </c>
      <c r="M7" s="28">
        <f>(140000+20000+60000+25000)/2</f>
        <v>122500</v>
      </c>
      <c r="N7" s="30" t="s">
        <v>105</v>
      </c>
    </row>
    <row r="8" spans="1:14" ht="39.75" customHeight="1">
      <c r="A8" s="23" t="s">
        <v>30</v>
      </c>
      <c r="B8" s="24" t="s">
        <v>31</v>
      </c>
      <c r="C8" s="52" t="s">
        <v>32</v>
      </c>
      <c r="D8" s="53"/>
      <c r="E8" s="54"/>
      <c r="F8" s="23" t="s">
        <v>11</v>
      </c>
      <c r="G8" s="23" t="s">
        <v>12</v>
      </c>
      <c r="H8" s="26">
        <v>318880</v>
      </c>
      <c r="I8" s="26">
        <v>159440</v>
      </c>
      <c r="J8" s="27">
        <v>0.5</v>
      </c>
      <c r="K8" s="23">
        <v>159400</v>
      </c>
      <c r="L8" s="23">
        <v>0</v>
      </c>
      <c r="M8" s="31">
        <v>159400</v>
      </c>
      <c r="N8" s="17"/>
    </row>
    <row r="9" spans="1:14" ht="39" customHeight="1">
      <c r="A9" s="23" t="s">
        <v>33</v>
      </c>
      <c r="B9" s="24" t="s">
        <v>34</v>
      </c>
      <c r="C9" s="25" t="s">
        <v>35</v>
      </c>
      <c r="D9" s="25"/>
      <c r="E9" s="25"/>
      <c r="F9" s="23" t="s">
        <v>11</v>
      </c>
      <c r="G9" s="23" t="s">
        <v>12</v>
      </c>
      <c r="H9" s="26">
        <v>302000</v>
      </c>
      <c r="I9" s="26">
        <v>151000</v>
      </c>
      <c r="J9" s="27">
        <v>0.5</v>
      </c>
      <c r="K9" s="23">
        <v>151000</v>
      </c>
      <c r="L9" s="23">
        <v>0</v>
      </c>
      <c r="M9" s="28">
        <v>151000</v>
      </c>
      <c r="N9" s="17"/>
    </row>
    <row r="10" spans="1:14" ht="50.25" customHeight="1">
      <c r="A10" s="23" t="s">
        <v>36</v>
      </c>
      <c r="B10" s="24" t="s">
        <v>37</v>
      </c>
      <c r="C10" s="25" t="s">
        <v>38</v>
      </c>
      <c r="D10" s="25"/>
      <c r="E10" s="25"/>
      <c r="F10" s="23" t="s">
        <v>11</v>
      </c>
      <c r="G10" s="23" t="s">
        <v>12</v>
      </c>
      <c r="H10" s="26">
        <v>320000</v>
      </c>
      <c r="I10" s="26">
        <v>160000</v>
      </c>
      <c r="J10" s="27">
        <v>0.5</v>
      </c>
      <c r="K10" s="23">
        <v>160000</v>
      </c>
      <c r="L10" s="23">
        <v>0</v>
      </c>
      <c r="M10" s="31">
        <v>160000</v>
      </c>
      <c r="N10" s="30" t="s">
        <v>101</v>
      </c>
    </row>
    <row r="11" spans="1:14" ht="48" customHeight="1">
      <c r="A11" s="23" t="s">
        <v>39</v>
      </c>
      <c r="B11" s="24" t="s">
        <v>40</v>
      </c>
      <c r="C11" s="45" t="s">
        <v>41</v>
      </c>
      <c r="D11" s="45"/>
      <c r="E11" s="45"/>
      <c r="F11" s="23" t="s">
        <v>11</v>
      </c>
      <c r="G11" s="23" t="s">
        <v>12</v>
      </c>
      <c r="H11" s="26">
        <v>600000</v>
      </c>
      <c r="I11" s="26">
        <v>300000</v>
      </c>
      <c r="J11" s="27">
        <v>0.5</v>
      </c>
      <c r="K11" s="23">
        <v>0</v>
      </c>
      <c r="L11" s="23">
        <v>300000</v>
      </c>
      <c r="M11" s="28">
        <v>300000</v>
      </c>
      <c r="N11" s="17"/>
    </row>
    <row r="12" spans="1:14" ht="36" customHeight="1">
      <c r="A12" s="23" t="s">
        <v>46</v>
      </c>
      <c r="B12" s="24" t="s">
        <v>47</v>
      </c>
      <c r="C12" s="46" t="s">
        <v>48</v>
      </c>
      <c r="D12" s="46"/>
      <c r="E12" s="46"/>
      <c r="F12" s="23" t="s">
        <v>11</v>
      </c>
      <c r="G12" s="23" t="s">
        <v>12</v>
      </c>
      <c r="H12" s="26">
        <v>141000</v>
      </c>
      <c r="I12" s="26">
        <v>70500</v>
      </c>
      <c r="J12" s="27">
        <v>0.5</v>
      </c>
      <c r="K12" s="23">
        <v>0</v>
      </c>
      <c r="L12" s="23">
        <v>70500</v>
      </c>
      <c r="M12" s="28">
        <v>70500</v>
      </c>
      <c r="N12" s="17"/>
    </row>
    <row r="13" spans="1:14" ht="51" customHeight="1">
      <c r="A13" s="23" t="s">
        <v>49</v>
      </c>
      <c r="B13" s="24" t="s">
        <v>50</v>
      </c>
      <c r="C13" s="46" t="s">
        <v>51</v>
      </c>
      <c r="D13" s="46"/>
      <c r="E13" s="46"/>
      <c r="F13" s="23" t="s">
        <v>11</v>
      </c>
      <c r="G13" s="23" t="s">
        <v>12</v>
      </c>
      <c r="H13" s="26">
        <v>434500</v>
      </c>
      <c r="I13" s="26">
        <v>217250</v>
      </c>
      <c r="J13" s="27">
        <v>0.5</v>
      </c>
      <c r="K13" s="23">
        <v>0</v>
      </c>
      <c r="L13" s="32">
        <v>217200</v>
      </c>
      <c r="M13" s="33">
        <v>217200</v>
      </c>
      <c r="N13" s="30" t="s">
        <v>113</v>
      </c>
    </row>
    <row r="14" spans="1:14" ht="34.5" customHeight="1">
      <c r="A14" s="23" t="s">
        <v>52</v>
      </c>
      <c r="B14" s="23" t="s">
        <v>53</v>
      </c>
      <c r="C14" s="45" t="s">
        <v>54</v>
      </c>
      <c r="D14" s="45"/>
      <c r="E14" s="45"/>
      <c r="F14" s="23" t="s">
        <v>55</v>
      </c>
      <c r="G14" s="23" t="s">
        <v>12</v>
      </c>
      <c r="H14" s="26">
        <v>525000</v>
      </c>
      <c r="I14" s="26">
        <v>252000</v>
      </c>
      <c r="J14" s="27">
        <v>0.48</v>
      </c>
      <c r="K14" s="23">
        <v>0</v>
      </c>
      <c r="L14" s="23">
        <v>252000</v>
      </c>
      <c r="M14" s="28">
        <v>252000</v>
      </c>
      <c r="N14" s="30" t="s">
        <v>106</v>
      </c>
    </row>
    <row r="15" spans="1:14" ht="50.25" customHeight="1">
      <c r="A15" s="23" t="s">
        <v>56</v>
      </c>
      <c r="B15" s="24" t="s">
        <v>57</v>
      </c>
      <c r="C15" s="46" t="s">
        <v>58</v>
      </c>
      <c r="D15" s="46"/>
      <c r="E15" s="46"/>
      <c r="F15" s="23" t="s">
        <v>11</v>
      </c>
      <c r="G15" s="23" t="s">
        <v>59</v>
      </c>
      <c r="H15" s="26">
        <v>187800</v>
      </c>
      <c r="I15" s="26">
        <v>93900</v>
      </c>
      <c r="J15" s="27">
        <v>0.5</v>
      </c>
      <c r="K15" s="23">
        <v>0</v>
      </c>
      <c r="L15" s="23">
        <v>93900</v>
      </c>
      <c r="M15" s="28">
        <v>93900</v>
      </c>
      <c r="N15" s="29"/>
    </row>
    <row r="16" spans="1:14" ht="45.75" customHeight="1">
      <c r="A16" s="23" t="s">
        <v>60</v>
      </c>
      <c r="B16" s="24" t="s">
        <v>61</v>
      </c>
      <c r="C16" s="46" t="s">
        <v>62</v>
      </c>
      <c r="D16" s="46"/>
      <c r="E16" s="46"/>
      <c r="F16" s="23" t="s">
        <v>11</v>
      </c>
      <c r="G16" s="23" t="s">
        <v>12</v>
      </c>
      <c r="H16" s="26">
        <v>495100</v>
      </c>
      <c r="I16" s="26">
        <v>222700</v>
      </c>
      <c r="J16" s="27">
        <v>0.45</v>
      </c>
      <c r="K16" s="23">
        <v>0</v>
      </c>
      <c r="L16" s="23">
        <v>222700</v>
      </c>
      <c r="M16" s="28">
        <v>222700</v>
      </c>
      <c r="N16" s="30" t="s">
        <v>107</v>
      </c>
    </row>
    <row r="17" spans="1:14" ht="26.25" customHeight="1">
      <c r="A17" s="23" t="s">
        <v>63</v>
      </c>
      <c r="B17" s="23" t="s">
        <v>64</v>
      </c>
      <c r="C17" s="46" t="s">
        <v>65</v>
      </c>
      <c r="D17" s="46"/>
      <c r="E17" s="46"/>
      <c r="F17" s="23" t="s">
        <v>66</v>
      </c>
      <c r="G17" s="23" t="s">
        <v>12</v>
      </c>
      <c r="H17" s="26">
        <v>219000</v>
      </c>
      <c r="I17" s="26">
        <v>109000</v>
      </c>
      <c r="J17" s="27">
        <v>0.5</v>
      </c>
      <c r="K17" s="23">
        <v>0</v>
      </c>
      <c r="L17" s="23">
        <v>109000</v>
      </c>
      <c r="M17" s="28">
        <v>109000</v>
      </c>
      <c r="N17" s="17"/>
    </row>
    <row r="18" spans="1:14" ht="24.75" customHeight="1">
      <c r="A18" s="23" t="s">
        <v>67</v>
      </c>
      <c r="B18" s="23" t="s">
        <v>68</v>
      </c>
      <c r="C18" s="46" t="s">
        <v>69</v>
      </c>
      <c r="D18" s="46"/>
      <c r="E18" s="46"/>
      <c r="F18" s="23" t="s">
        <v>11</v>
      </c>
      <c r="G18" s="23" t="s">
        <v>12</v>
      </c>
      <c r="H18" s="26">
        <v>345000</v>
      </c>
      <c r="I18" s="26">
        <v>172500</v>
      </c>
      <c r="J18" s="27">
        <v>0.5</v>
      </c>
      <c r="K18" s="23">
        <v>97500</v>
      </c>
      <c r="L18" s="23">
        <v>75000</v>
      </c>
      <c r="M18" s="28">
        <v>172500</v>
      </c>
      <c r="N18" s="17"/>
    </row>
    <row r="19" spans="1:14" ht="39" customHeight="1">
      <c r="A19" s="23" t="s">
        <v>70</v>
      </c>
      <c r="B19" s="24" t="s">
        <v>71</v>
      </c>
      <c r="C19" s="45" t="s">
        <v>72</v>
      </c>
      <c r="D19" s="45"/>
      <c r="E19" s="45"/>
      <c r="F19" s="23" t="s">
        <v>11</v>
      </c>
      <c r="G19" s="23" t="s">
        <v>12</v>
      </c>
      <c r="H19" s="26">
        <v>430000</v>
      </c>
      <c r="I19" s="26">
        <v>215000</v>
      </c>
      <c r="J19" s="27">
        <v>0.5</v>
      </c>
      <c r="K19" s="23">
        <v>0</v>
      </c>
      <c r="L19" s="23">
        <v>215000</v>
      </c>
      <c r="M19" s="28">
        <v>215000</v>
      </c>
      <c r="N19" s="34" t="s">
        <v>103</v>
      </c>
    </row>
    <row r="20" spans="1:14" ht="26.25" customHeight="1">
      <c r="A20" s="23" t="s">
        <v>73</v>
      </c>
      <c r="B20" s="23" t="s">
        <v>74</v>
      </c>
      <c r="C20" s="23" t="s">
        <v>75</v>
      </c>
      <c r="D20" s="23"/>
      <c r="E20" s="23"/>
      <c r="F20" s="23" t="s">
        <v>11</v>
      </c>
      <c r="G20" s="23" t="s">
        <v>12</v>
      </c>
      <c r="H20" s="26">
        <v>544500</v>
      </c>
      <c r="I20" s="26">
        <v>272250</v>
      </c>
      <c r="J20" s="27">
        <v>0.5</v>
      </c>
      <c r="K20" s="23">
        <v>272200</v>
      </c>
      <c r="L20" s="23">
        <v>0</v>
      </c>
      <c r="M20" s="28">
        <v>272200</v>
      </c>
      <c r="N20" s="17"/>
    </row>
    <row r="21" spans="1:14" ht="23.25" customHeight="1">
      <c r="A21" s="23" t="s">
        <v>79</v>
      </c>
      <c r="B21" s="23" t="s">
        <v>80</v>
      </c>
      <c r="C21" s="49" t="s">
        <v>81</v>
      </c>
      <c r="D21" s="50"/>
      <c r="E21" s="51"/>
      <c r="F21" s="23" t="s">
        <v>11</v>
      </c>
      <c r="G21" s="23" t="s">
        <v>82</v>
      </c>
      <c r="H21" s="26">
        <v>135500</v>
      </c>
      <c r="I21" s="26">
        <v>67700</v>
      </c>
      <c r="J21" s="27">
        <v>0.5</v>
      </c>
      <c r="K21" s="23">
        <v>0</v>
      </c>
      <c r="L21" s="23">
        <v>67700</v>
      </c>
      <c r="M21" s="28">
        <v>67700</v>
      </c>
      <c r="N21" s="30" t="s">
        <v>108</v>
      </c>
    </row>
    <row r="22" spans="1:14" ht="24.75" customHeight="1">
      <c r="A22" s="23" t="s">
        <v>83</v>
      </c>
      <c r="B22" s="23" t="s">
        <v>84</v>
      </c>
      <c r="C22" s="52" t="s">
        <v>85</v>
      </c>
      <c r="D22" s="53"/>
      <c r="E22" s="54"/>
      <c r="F22" s="23" t="s">
        <v>11</v>
      </c>
      <c r="G22" s="23" t="s">
        <v>12</v>
      </c>
      <c r="H22" s="26">
        <v>108000</v>
      </c>
      <c r="I22" s="26">
        <v>54000</v>
      </c>
      <c r="J22" s="27">
        <v>0.5</v>
      </c>
      <c r="K22" s="23">
        <v>0</v>
      </c>
      <c r="L22" s="23">
        <v>54000</v>
      </c>
      <c r="M22" s="28">
        <v>54000</v>
      </c>
      <c r="N22" s="17"/>
    </row>
    <row r="23" spans="1:14" ht="44.25" customHeight="1">
      <c r="A23" s="23" t="s">
        <v>86</v>
      </c>
      <c r="B23" s="23" t="s">
        <v>87</v>
      </c>
      <c r="C23" s="49" t="s">
        <v>88</v>
      </c>
      <c r="D23" s="50"/>
      <c r="E23" s="51"/>
      <c r="F23" s="23" t="s">
        <v>11</v>
      </c>
      <c r="G23" s="23" t="s">
        <v>12</v>
      </c>
      <c r="H23" s="26">
        <v>267460</v>
      </c>
      <c r="I23" s="26">
        <v>133700</v>
      </c>
      <c r="J23" s="27">
        <v>0.5</v>
      </c>
      <c r="K23" s="23">
        <v>0</v>
      </c>
      <c r="L23" s="23">
        <v>133700</v>
      </c>
      <c r="M23" s="28">
        <v>133700</v>
      </c>
      <c r="N23" s="30" t="s">
        <v>109</v>
      </c>
    </row>
    <row r="24" spans="1:14" ht="45" customHeight="1">
      <c r="A24" s="23" t="s">
        <v>89</v>
      </c>
      <c r="B24" s="23" t="s">
        <v>90</v>
      </c>
      <c r="C24" s="49" t="s">
        <v>91</v>
      </c>
      <c r="D24" s="50"/>
      <c r="E24" s="51"/>
      <c r="F24" s="23" t="s">
        <v>11</v>
      </c>
      <c r="G24" s="23" t="s">
        <v>12</v>
      </c>
      <c r="H24" s="26">
        <v>103500</v>
      </c>
      <c r="I24" s="26">
        <v>50715</v>
      </c>
      <c r="J24" s="27">
        <v>0.49</v>
      </c>
      <c r="K24" s="23">
        <v>0</v>
      </c>
      <c r="L24" s="23">
        <v>50700</v>
      </c>
      <c r="M24" s="28">
        <v>50700</v>
      </c>
      <c r="N24" s="35"/>
    </row>
    <row r="25" spans="1:14" ht="47.25" customHeight="1">
      <c r="A25" s="23" t="s">
        <v>92</v>
      </c>
      <c r="B25" s="23" t="s">
        <v>93</v>
      </c>
      <c r="C25" s="49" t="s">
        <v>94</v>
      </c>
      <c r="D25" s="50"/>
      <c r="E25" s="51"/>
      <c r="F25" s="23" t="s">
        <v>95</v>
      </c>
      <c r="G25" s="23" t="s">
        <v>12</v>
      </c>
      <c r="H25" s="26">
        <v>1238556</v>
      </c>
      <c r="I25" s="26">
        <v>300000</v>
      </c>
      <c r="J25" s="27">
        <v>0.24</v>
      </c>
      <c r="K25" s="23">
        <v>272400</v>
      </c>
      <c r="L25" s="23">
        <v>27600</v>
      </c>
      <c r="M25" s="28">
        <v>300000</v>
      </c>
      <c r="N25" s="30" t="s">
        <v>110</v>
      </c>
    </row>
    <row r="26" spans="1:14" ht="15">
      <c r="A26" s="12" t="s">
        <v>98</v>
      </c>
      <c r="B26" s="13"/>
      <c r="C26" s="47"/>
      <c r="D26" s="48"/>
      <c r="E26" s="13"/>
      <c r="F26" s="13"/>
      <c r="G26" s="13"/>
      <c r="H26" s="14">
        <f>SUM(H3:H25)</f>
        <v>8819056</v>
      </c>
      <c r="I26" s="14">
        <f>SUM(I3:I25)</f>
        <v>3998755</v>
      </c>
      <c r="J26" s="13"/>
      <c r="K26" s="22">
        <f>SUM(K3:K25)</f>
        <v>1632600</v>
      </c>
      <c r="L26" s="22">
        <f>SUM(L3:L25)</f>
        <v>2366000</v>
      </c>
      <c r="M26" s="15">
        <f>SUM(M3:M25)</f>
        <v>3998600</v>
      </c>
      <c r="N26" s="13"/>
    </row>
    <row r="28" spans="1:13" ht="15">
      <c r="A28" s="19" t="s">
        <v>99</v>
      </c>
      <c r="B28" s="20"/>
      <c r="M28" s="16"/>
    </row>
    <row r="29" spans="1:14" ht="30">
      <c r="A29" s="8" t="s">
        <v>27</v>
      </c>
      <c r="B29" s="9" t="s">
        <v>28</v>
      </c>
      <c r="C29" s="55" t="s">
        <v>29</v>
      </c>
      <c r="D29" s="56"/>
      <c r="E29" s="57"/>
      <c r="F29" s="8" t="s">
        <v>11</v>
      </c>
      <c r="G29" s="8" t="s">
        <v>12</v>
      </c>
      <c r="H29" s="10">
        <v>497000</v>
      </c>
      <c r="I29" s="10">
        <v>240000</v>
      </c>
      <c r="J29" s="11">
        <v>0.48</v>
      </c>
      <c r="K29" s="8"/>
      <c r="L29" s="8"/>
      <c r="M29" s="7">
        <v>0</v>
      </c>
      <c r="N29" s="18" t="s">
        <v>100</v>
      </c>
    </row>
    <row r="30" spans="1:14" ht="30">
      <c r="A30" s="8" t="s">
        <v>42</v>
      </c>
      <c r="B30" s="9" t="s">
        <v>43</v>
      </c>
      <c r="C30" s="42" t="s">
        <v>44</v>
      </c>
      <c r="D30" s="42"/>
      <c r="E30" s="42"/>
      <c r="F30" s="8" t="s">
        <v>11</v>
      </c>
      <c r="G30" s="8" t="s">
        <v>45</v>
      </c>
      <c r="H30" s="10">
        <v>620000</v>
      </c>
      <c r="I30" s="10">
        <v>300000</v>
      </c>
      <c r="J30" s="11">
        <v>0.48</v>
      </c>
      <c r="K30" s="8"/>
      <c r="L30" s="8"/>
      <c r="M30" s="7">
        <v>0</v>
      </c>
      <c r="N30" s="18" t="s">
        <v>102</v>
      </c>
    </row>
    <row r="31" spans="1:14" ht="47.25" customHeight="1">
      <c r="A31" s="4" t="s">
        <v>76</v>
      </c>
      <c r="B31" s="4" t="s">
        <v>77</v>
      </c>
      <c r="C31" s="43" t="s">
        <v>97</v>
      </c>
      <c r="D31" s="44"/>
      <c r="E31" s="4"/>
      <c r="F31" s="4" t="s">
        <v>78</v>
      </c>
      <c r="G31" s="4" t="s">
        <v>45</v>
      </c>
      <c r="H31" s="5">
        <v>600000</v>
      </c>
      <c r="I31" s="5">
        <v>300000</v>
      </c>
      <c r="J31" s="6">
        <v>0.5</v>
      </c>
      <c r="K31" s="4"/>
      <c r="L31" s="4"/>
      <c r="M31" s="7">
        <v>0</v>
      </c>
      <c r="N31" s="21" t="s">
        <v>111</v>
      </c>
    </row>
  </sheetData>
  <sheetProtection/>
  <mergeCells count="24">
    <mergeCell ref="C2:E2"/>
    <mergeCell ref="C5:E5"/>
    <mergeCell ref="C8:E8"/>
    <mergeCell ref="A1:G1"/>
    <mergeCell ref="C11:E11"/>
    <mergeCell ref="C13:E13"/>
    <mergeCell ref="C17:E17"/>
    <mergeCell ref="C4:E4"/>
    <mergeCell ref="C7:E7"/>
    <mergeCell ref="C15:E15"/>
    <mergeCell ref="C12:E12"/>
    <mergeCell ref="C29:E29"/>
    <mergeCell ref="C14:E14"/>
    <mergeCell ref="C16:E16"/>
    <mergeCell ref="C30:E30"/>
    <mergeCell ref="C31:D31"/>
    <mergeCell ref="C19:E19"/>
    <mergeCell ref="C18:E18"/>
    <mergeCell ref="C26:D26"/>
    <mergeCell ref="C23:E23"/>
    <mergeCell ref="C22:E22"/>
    <mergeCell ref="C24:E24"/>
    <mergeCell ref="C25:E25"/>
    <mergeCell ref="C21:E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Fodorová</dc:creator>
  <cp:keywords/>
  <dc:description/>
  <cp:lastModifiedBy>Renata Pitrmanová</cp:lastModifiedBy>
  <cp:lastPrinted>2014-02-12T14:05:52Z</cp:lastPrinted>
  <dcterms:created xsi:type="dcterms:W3CDTF">2014-01-17T08:02:34Z</dcterms:created>
  <dcterms:modified xsi:type="dcterms:W3CDTF">2014-04-07T08:56:18Z</dcterms:modified>
  <cp:category/>
  <cp:version/>
  <cp:contentType/>
  <cp:contentStatus/>
</cp:coreProperties>
</file>