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95" activeTab="0"/>
  </bookViews>
  <sheets>
    <sheet name="kalkulačka poskytovatel" sheetId="1" r:id="rId1"/>
    <sheet name="korekce KÚ" sheetId="2" r:id="rId2"/>
    <sheet name="Poznámky ke korekcím" sheetId="3" r:id="rId3"/>
    <sheet name="kalkulačka po korekcích KÚ" sheetId="4" r:id="rId4"/>
    <sheet name="List2" sheetId="5" r:id="rId5"/>
  </sheets>
  <definedNames>
    <definedName name="_xlnm.Print_Area" localSheetId="1">'korekce KÚ'!$A$1:$P$31</definedName>
  </definedNames>
  <calcPr fullCalcOnLoad="1"/>
</workbook>
</file>

<file path=xl/sharedStrings.xml><?xml version="1.0" encoding="utf-8"?>
<sst xmlns="http://schemas.openxmlformats.org/spreadsheetml/2006/main" count="180" uniqueCount="42">
  <si>
    <t>materiál</t>
  </si>
  <si>
    <t>energie</t>
  </si>
  <si>
    <t>údržba</t>
  </si>
  <si>
    <t>osobní  náklady</t>
  </si>
  <si>
    <t>služby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</si>
  <si>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</si>
  <si>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</si>
  <si>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</si>
  <si>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</si>
  <si>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</si>
  <si>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</si>
  <si>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</si>
  <si>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</si>
  <si>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</si>
  <si>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 xml:space="preserve">rozdíl Výnosů a nákladů </t>
  </si>
  <si>
    <t>celkem za období IP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</si>
  <si>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</si>
  <si>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</si>
  <si>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t>Vratka</t>
  </si>
  <si>
    <t>cestovné</t>
  </si>
  <si>
    <t>Meziroční převod</t>
  </si>
  <si>
    <t>Meziroční krácení</t>
  </si>
  <si>
    <t>Meziroční převod %</t>
  </si>
  <si>
    <t>Výše povoleného zisku  %</t>
  </si>
  <si>
    <r>
      <rPr>
        <b/>
        <sz val="12"/>
        <color indexed="8"/>
        <rFont val="Arial Narrow"/>
        <family val="2"/>
      </rPr>
      <t xml:space="preserve">Náklady a výnosy za  službu, která je předmětem smlouvy.  </t>
    </r>
    <r>
      <rPr>
        <sz val="10"/>
        <color indexed="8"/>
        <rFont val="Arial Narrow"/>
        <family val="2"/>
      </rPr>
      <t xml:space="preserve">
1)  ostatní zdroje musí být písemně povoleny ze strany zadavatele</t>
    </r>
  </si>
  <si>
    <t>Rozdíl výnosů a nákladů za celé období</t>
  </si>
  <si>
    <t>Maximální povolený zisk za celé období</t>
  </si>
  <si>
    <t xml:space="preserve">Poskytovatel: </t>
  </si>
  <si>
    <t xml:space="preserve">č. smlouvy: </t>
  </si>
  <si>
    <t>rozdíl Výnosů a nákladů     Kč  za službu celkem</t>
  </si>
  <si>
    <t>Kalkulačka  výpočtu  převoditelného  zisku-poznámky</t>
  </si>
  <si>
    <t>Poznámky ke korekcím</t>
  </si>
  <si>
    <t>Kalkulačka  výpočtu  převoditelného  zisku -KÚ</t>
  </si>
  <si>
    <t>Kalkulačka  výpočtu  převoditelného  zisku Korekce KÚ</t>
  </si>
  <si>
    <t>Kalkulačka  výpočtu  převoditelného  zisku -poskytovatel</t>
  </si>
  <si>
    <t>Roční výkazy poskytovatele</t>
  </si>
  <si>
    <t>Korekce KÚ</t>
  </si>
  <si>
    <t>Celková vratka</t>
  </si>
  <si>
    <t>Meziroční krácení KÚ</t>
  </si>
  <si>
    <t>Pro kontrolu</t>
  </si>
  <si>
    <t>Hodnoty po korekcích KÚ jsou závazné pro celkový průběh projektu</t>
  </si>
  <si>
    <t xml:space="preserve">Maximální převoditelný zisk ve výši 10%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</si>
</sst>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10"/>
      <name val="Arial Narrow"/>
      <family val="2"/>
    </font>
    <font>
      <sz val="16"/>
      <color indexed="8"/>
      <name val="Arial Narrow"/>
      <family val="2"/>
    </font>
    <font>
      <sz val="16"/>
      <color indexed="8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3" fontId="50" fillId="0" borderId="11" xfId="0" applyNumberFormat="1" applyFont="1" applyFill="1" applyBorder="1" applyAlignment="1" applyProtection="1">
      <alignment/>
      <protection/>
    </xf>
    <xf numFmtId="3" fontId="50" fillId="0" borderId="12" xfId="0" applyNumberFormat="1" applyFont="1" applyFill="1" applyBorder="1" applyAlignment="1" applyProtection="1">
      <alignment/>
      <protection/>
    </xf>
    <xf numFmtId="3" fontId="50" fillId="0" borderId="13" xfId="0" applyNumberFormat="1" applyFont="1" applyFill="1" applyBorder="1" applyAlignment="1" applyProtection="1">
      <alignment/>
      <protection/>
    </xf>
    <xf numFmtId="3" fontId="50" fillId="0" borderId="13" xfId="0" applyNumberFormat="1" applyFont="1" applyBorder="1" applyAlignment="1" applyProtection="1">
      <alignment/>
      <protection/>
    </xf>
    <xf numFmtId="3" fontId="50" fillId="0" borderId="14" xfId="0" applyNumberFormat="1" applyFont="1" applyBorder="1" applyAlignment="1" applyProtection="1">
      <alignment/>
      <protection/>
    </xf>
    <xf numFmtId="3" fontId="51" fillId="0" borderId="15" xfId="0" applyNumberFormat="1" applyFont="1" applyBorder="1" applyAlignment="1" applyProtection="1">
      <alignment/>
      <protection/>
    </xf>
    <xf numFmtId="3" fontId="51" fillId="0" borderId="16" xfId="0" applyNumberFormat="1" applyFont="1" applyBorder="1" applyAlignment="1" applyProtection="1">
      <alignment/>
      <protection/>
    </xf>
    <xf numFmtId="3" fontId="51" fillId="0" borderId="17" xfId="0" applyNumberFormat="1" applyFont="1" applyBorder="1" applyAlignment="1" applyProtection="1">
      <alignment/>
      <protection/>
    </xf>
    <xf numFmtId="3" fontId="50" fillId="0" borderId="18" xfId="0" applyNumberFormat="1" applyFont="1" applyBorder="1" applyAlignment="1" applyProtection="1">
      <alignment/>
      <protection/>
    </xf>
    <xf numFmtId="3" fontId="51" fillId="0" borderId="11" xfId="0" applyNumberFormat="1" applyFont="1" applyBorder="1" applyAlignment="1" applyProtection="1">
      <alignment/>
      <protection/>
    </xf>
    <xf numFmtId="3" fontId="51" fillId="0" borderId="19" xfId="0" applyNumberFormat="1" applyFont="1" applyBorder="1" applyAlignment="1" applyProtection="1">
      <alignment/>
      <protection/>
    </xf>
    <xf numFmtId="3" fontId="51" fillId="0" borderId="13" xfId="0" applyNumberFormat="1" applyFont="1" applyBorder="1" applyAlignment="1" applyProtection="1">
      <alignment/>
      <protection/>
    </xf>
    <xf numFmtId="3" fontId="51" fillId="0" borderId="20" xfId="0" applyNumberFormat="1" applyFont="1" applyBorder="1" applyAlignment="1" applyProtection="1">
      <alignment/>
      <protection/>
    </xf>
    <xf numFmtId="3" fontId="51" fillId="0" borderId="21" xfId="0" applyNumberFormat="1" applyFont="1" applyBorder="1" applyAlignment="1" applyProtection="1">
      <alignment/>
      <protection/>
    </xf>
    <xf numFmtId="3" fontId="51" fillId="0" borderId="22" xfId="0" applyNumberFormat="1" applyFont="1" applyBorder="1" applyAlignment="1" applyProtection="1">
      <alignment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50" fillId="0" borderId="19" xfId="0" applyNumberFormat="1" applyFont="1" applyFill="1" applyBorder="1" applyAlignment="1" applyProtection="1">
      <alignment/>
      <protection/>
    </xf>
    <xf numFmtId="3" fontId="50" fillId="0" borderId="24" xfId="0" applyNumberFormat="1" applyFont="1" applyFill="1" applyBorder="1" applyAlignment="1" applyProtection="1">
      <alignment/>
      <protection/>
    </xf>
    <xf numFmtId="3" fontId="50" fillId="0" borderId="25" xfId="0" applyNumberFormat="1" applyFont="1" applyFill="1" applyBorder="1" applyAlignment="1" applyProtection="1">
      <alignment/>
      <protection/>
    </xf>
    <xf numFmtId="3" fontId="50" fillId="0" borderId="20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3" fontId="50" fillId="0" borderId="26" xfId="0" applyNumberFormat="1" applyFont="1" applyFill="1" applyBorder="1" applyAlignment="1" applyProtection="1">
      <alignment/>
      <protection/>
    </xf>
    <xf numFmtId="3" fontId="50" fillId="0" borderId="27" xfId="0" applyNumberFormat="1" applyFont="1" applyFill="1" applyBorder="1" applyAlignment="1" applyProtection="1">
      <alignment/>
      <protection/>
    </xf>
    <xf numFmtId="3" fontId="50" fillId="0" borderId="28" xfId="0" applyNumberFormat="1" applyFont="1" applyFill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 locked="0"/>
    </xf>
    <xf numFmtId="3" fontId="50" fillId="33" borderId="19" xfId="0" applyNumberFormat="1" applyFont="1" applyFill="1" applyBorder="1" applyAlignment="1" applyProtection="1">
      <alignment/>
      <protection locked="0"/>
    </xf>
    <xf numFmtId="3" fontId="50" fillId="33" borderId="24" xfId="0" applyNumberFormat="1" applyFont="1" applyFill="1" applyBorder="1" applyAlignment="1" applyProtection="1">
      <alignment/>
      <protection locked="0"/>
    </xf>
    <xf numFmtId="3" fontId="50" fillId="33" borderId="25" xfId="0" applyNumberFormat="1" applyFont="1" applyFill="1" applyBorder="1" applyAlignment="1" applyProtection="1">
      <alignment/>
      <protection locked="0"/>
    </xf>
    <xf numFmtId="3" fontId="50" fillId="33" borderId="29" xfId="0" applyNumberFormat="1" applyFont="1" applyFill="1" applyBorder="1" applyAlignment="1" applyProtection="1">
      <alignment/>
      <protection locked="0"/>
    </xf>
    <xf numFmtId="3" fontId="50" fillId="33" borderId="30" xfId="0" applyNumberFormat="1" applyFont="1" applyFill="1" applyBorder="1" applyAlignment="1" applyProtection="1">
      <alignment/>
      <protection locked="0"/>
    </xf>
    <xf numFmtId="3" fontId="50" fillId="33" borderId="26" xfId="0" applyNumberFormat="1" applyFont="1" applyFill="1" applyBorder="1" applyAlignment="1" applyProtection="1">
      <alignment/>
      <protection locked="0"/>
    </xf>
    <xf numFmtId="3" fontId="50" fillId="33" borderId="27" xfId="0" applyNumberFormat="1" applyFont="1" applyFill="1" applyBorder="1" applyAlignment="1" applyProtection="1">
      <alignment/>
      <protection locked="0"/>
    </xf>
    <xf numFmtId="3" fontId="50" fillId="33" borderId="28" xfId="0" applyNumberFormat="1" applyFont="1" applyFill="1" applyBorder="1" applyAlignment="1" applyProtection="1">
      <alignment/>
      <protection locked="0"/>
    </xf>
    <xf numFmtId="3" fontId="50" fillId="33" borderId="31" xfId="0" applyNumberFormat="1" applyFont="1" applyFill="1" applyBorder="1" applyAlignment="1" applyProtection="1">
      <alignment horizontal="left"/>
      <protection/>
    </xf>
    <xf numFmtId="3" fontId="48" fillId="33" borderId="32" xfId="0" applyNumberFormat="1" applyFont="1" applyFill="1" applyBorder="1" applyAlignment="1" applyProtection="1">
      <alignment horizontal="center"/>
      <protection/>
    </xf>
    <xf numFmtId="3" fontId="48" fillId="33" borderId="33" xfId="0" applyNumberFormat="1" applyFont="1" applyFill="1" applyBorder="1" applyAlignment="1" applyProtection="1">
      <alignment horizontal="center"/>
      <protection/>
    </xf>
    <xf numFmtId="3" fontId="50" fillId="34" borderId="11" xfId="0" applyNumberFormat="1" applyFont="1" applyFill="1" applyBorder="1" applyAlignment="1" applyProtection="1">
      <alignment/>
      <protection/>
    </xf>
    <xf numFmtId="3" fontId="50" fillId="34" borderId="12" xfId="0" applyNumberFormat="1" applyFont="1" applyFill="1" applyBorder="1" applyAlignment="1" applyProtection="1">
      <alignment/>
      <protection/>
    </xf>
    <xf numFmtId="0" fontId="50" fillId="35" borderId="31" xfId="0" applyFont="1" applyFill="1" applyBorder="1" applyAlignment="1" applyProtection="1">
      <alignment/>
      <protection/>
    </xf>
    <xf numFmtId="0" fontId="48" fillId="35" borderId="32" xfId="0" applyFont="1" applyFill="1" applyBorder="1" applyAlignment="1" applyProtection="1">
      <alignment/>
      <protection/>
    </xf>
    <xf numFmtId="0" fontId="48" fillId="35" borderId="33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32" xfId="0" applyFont="1" applyBorder="1" applyAlignment="1" applyProtection="1">
      <alignment/>
      <protection/>
    </xf>
    <xf numFmtId="2" fontId="49" fillId="35" borderId="33" xfId="49" applyNumberFormat="1" applyFont="1" applyFill="1" applyBorder="1" applyAlignment="1" applyProtection="1">
      <alignment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3" fontId="48" fillId="0" borderId="35" xfId="0" applyNumberFormat="1" applyFont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/>
    </xf>
    <xf numFmtId="3" fontId="50" fillId="33" borderId="19" xfId="0" applyNumberFormat="1" applyFont="1" applyFill="1" applyBorder="1" applyAlignment="1" applyProtection="1">
      <alignment/>
      <protection/>
    </xf>
    <xf numFmtId="3" fontId="48" fillId="0" borderId="36" xfId="0" applyNumberFormat="1" applyFont="1" applyBorder="1" applyAlignment="1" applyProtection="1">
      <alignment/>
      <protection/>
    </xf>
    <xf numFmtId="3" fontId="50" fillId="33" borderId="24" xfId="0" applyNumberFormat="1" applyFont="1" applyFill="1" applyBorder="1" applyAlignment="1" applyProtection="1">
      <alignment/>
      <protection/>
    </xf>
    <xf numFmtId="3" fontId="50" fillId="33" borderId="25" xfId="0" applyNumberFormat="1" applyFont="1" applyFill="1" applyBorder="1" applyAlignment="1" applyProtection="1">
      <alignment/>
      <protection/>
    </xf>
    <xf numFmtId="3" fontId="48" fillId="0" borderId="37" xfId="0" applyNumberFormat="1" applyFont="1" applyBorder="1" applyAlignment="1" applyProtection="1">
      <alignment/>
      <protection/>
    </xf>
    <xf numFmtId="3" fontId="50" fillId="33" borderId="20" xfId="0" applyNumberFormat="1" applyFont="1" applyFill="1" applyBorder="1" applyAlignment="1" applyProtection="1">
      <alignment/>
      <protection/>
    </xf>
    <xf numFmtId="3" fontId="50" fillId="33" borderId="21" xfId="0" applyNumberFormat="1" applyFont="1" applyFill="1" applyBorder="1" applyAlignment="1" applyProtection="1">
      <alignment/>
      <protection/>
    </xf>
    <xf numFmtId="3" fontId="49" fillId="0" borderId="38" xfId="0" applyNumberFormat="1" applyFont="1" applyBorder="1" applyAlignment="1" applyProtection="1">
      <alignment/>
      <protection/>
    </xf>
    <xf numFmtId="3" fontId="48" fillId="0" borderId="39" xfId="0" applyNumberFormat="1" applyFont="1" applyFill="1" applyBorder="1" applyAlignment="1" applyProtection="1">
      <alignment/>
      <protection/>
    </xf>
    <xf numFmtId="3" fontId="48" fillId="0" borderId="39" xfId="0" applyNumberFormat="1" applyFont="1" applyBorder="1" applyAlignment="1" applyProtection="1">
      <alignment/>
      <protection/>
    </xf>
    <xf numFmtId="3" fontId="50" fillId="33" borderId="29" xfId="0" applyNumberFormat="1" applyFont="1" applyFill="1" applyBorder="1" applyAlignment="1" applyProtection="1">
      <alignment/>
      <protection/>
    </xf>
    <xf numFmtId="3" fontId="50" fillId="33" borderId="30" xfId="0" applyNumberFormat="1" applyFont="1" applyFill="1" applyBorder="1" applyAlignment="1" applyProtection="1">
      <alignment/>
      <protection/>
    </xf>
    <xf numFmtId="3" fontId="50" fillId="33" borderId="26" xfId="0" applyNumberFormat="1" applyFont="1" applyFill="1" applyBorder="1" applyAlignment="1" applyProtection="1">
      <alignment/>
      <protection/>
    </xf>
    <xf numFmtId="3" fontId="50" fillId="33" borderId="27" xfId="0" applyNumberFormat="1" applyFont="1" applyFill="1" applyBorder="1" applyAlignment="1" applyProtection="1">
      <alignment/>
      <protection/>
    </xf>
    <xf numFmtId="3" fontId="50" fillId="33" borderId="28" xfId="0" applyNumberFormat="1" applyFont="1" applyFill="1" applyBorder="1" applyAlignment="1" applyProtection="1">
      <alignment/>
      <protection/>
    </xf>
    <xf numFmtId="3" fontId="49" fillId="0" borderId="40" xfId="0" applyNumberFormat="1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3" fontId="48" fillId="0" borderId="43" xfId="0" applyNumberFormat="1" applyFont="1" applyBorder="1" applyAlignment="1" applyProtection="1">
      <alignment/>
      <protection/>
    </xf>
    <xf numFmtId="3" fontId="48" fillId="0" borderId="44" xfId="0" applyNumberFormat="1" applyFont="1" applyBorder="1" applyAlignment="1" applyProtection="1">
      <alignment/>
      <protection/>
    </xf>
    <xf numFmtId="3" fontId="49" fillId="0" borderId="45" xfId="0" applyNumberFormat="1" applyFont="1" applyBorder="1" applyAlignment="1" applyProtection="1">
      <alignment/>
      <protection/>
    </xf>
    <xf numFmtId="3" fontId="48" fillId="0" borderId="46" xfId="0" applyNumberFormat="1" applyFont="1" applyFill="1" applyBorder="1" applyAlignment="1" applyProtection="1">
      <alignment/>
      <protection/>
    </xf>
    <xf numFmtId="3" fontId="49" fillId="0" borderId="44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48" fillId="34" borderId="10" xfId="0" applyNumberFormat="1" applyFont="1" applyFill="1" applyBorder="1" applyAlignment="1" applyProtection="1">
      <alignment horizontal="center"/>
      <protection/>
    </xf>
    <xf numFmtId="3" fontId="48" fillId="34" borderId="47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48" fillId="0" borderId="38" xfId="0" applyNumberFormat="1" applyFont="1" applyFill="1" applyBorder="1" applyAlignment="1" applyProtection="1">
      <alignment horizontal="center"/>
      <protection/>
    </xf>
    <xf numFmtId="3" fontId="48" fillId="0" borderId="34" xfId="0" applyNumberFormat="1" applyFont="1" applyFill="1" applyBorder="1" applyAlignment="1" applyProtection="1">
      <alignment horizontal="center"/>
      <protection/>
    </xf>
    <xf numFmtId="3" fontId="48" fillId="0" borderId="23" xfId="0" applyNumberFormat="1" applyFont="1" applyFill="1" applyBorder="1" applyAlignment="1" applyProtection="1">
      <alignment horizontal="center"/>
      <protection/>
    </xf>
    <xf numFmtId="3" fontId="48" fillId="34" borderId="34" xfId="0" applyNumberFormat="1" applyFont="1" applyFill="1" applyBorder="1" applyAlignment="1" applyProtection="1">
      <alignment horizontal="center"/>
      <protection/>
    </xf>
    <xf numFmtId="3" fontId="48" fillId="33" borderId="41" xfId="0" applyNumberFormat="1" applyFont="1" applyFill="1" applyBorder="1" applyAlignment="1" applyProtection="1">
      <alignment horizontal="center"/>
      <protection/>
    </xf>
    <xf numFmtId="3" fontId="48" fillId="33" borderId="0" xfId="0" applyNumberFormat="1" applyFont="1" applyFill="1" applyBorder="1" applyAlignment="1" applyProtection="1">
      <alignment horizontal="center"/>
      <protection/>
    </xf>
    <xf numFmtId="3" fontId="48" fillId="33" borderId="42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49" fillId="0" borderId="50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51" xfId="0" applyFont="1" applyBorder="1" applyAlignment="1" applyProtection="1">
      <alignment horizontal="center" vertical="center" wrapText="1"/>
      <protection/>
    </xf>
    <xf numFmtId="0" fontId="49" fillId="0" borderId="52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53" xfId="0" applyFont="1" applyBorder="1" applyAlignment="1" applyProtection="1">
      <alignment horizontal="center" vertical="center" wrapText="1"/>
      <protection/>
    </xf>
    <xf numFmtId="3" fontId="48" fillId="34" borderId="31" xfId="0" applyNumberFormat="1" applyFont="1" applyFill="1" applyBorder="1" applyAlignment="1" applyProtection="1">
      <alignment horizontal="center"/>
      <protection/>
    </xf>
    <xf numFmtId="3" fontId="48" fillId="34" borderId="32" xfId="0" applyNumberFormat="1" applyFont="1" applyFill="1" applyBorder="1" applyAlignment="1" applyProtection="1">
      <alignment horizontal="center"/>
      <protection/>
    </xf>
    <xf numFmtId="3" fontId="48" fillId="34" borderId="33" xfId="0" applyNumberFormat="1" applyFont="1" applyFill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3" fontId="48" fillId="34" borderId="38" xfId="0" applyNumberFormat="1" applyFont="1" applyFill="1" applyBorder="1" applyAlignment="1" applyProtection="1">
      <alignment horizontal="center"/>
      <protection/>
    </xf>
    <xf numFmtId="3" fontId="48" fillId="35" borderId="40" xfId="0" applyNumberFormat="1" applyFont="1" applyFill="1" applyBorder="1" applyAlignment="1" applyProtection="1">
      <alignment horizontal="center"/>
      <protection/>
    </xf>
    <xf numFmtId="3" fontId="48" fillId="35" borderId="10" xfId="0" applyNumberFormat="1" applyFont="1" applyFill="1" applyBorder="1" applyAlignment="1" applyProtection="1">
      <alignment horizontal="center"/>
      <protection/>
    </xf>
    <xf numFmtId="3" fontId="48" fillId="35" borderId="47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53" fillId="0" borderId="48" xfId="0" applyFont="1" applyBorder="1" applyAlignment="1" applyProtection="1">
      <alignment vertical="center" wrapText="1"/>
      <protection/>
    </xf>
    <xf numFmtId="0" fontId="54" fillId="0" borderId="46" xfId="0" applyFont="1" applyBorder="1" applyAlignment="1" applyProtection="1">
      <alignment vertic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55" xfId="0" applyFont="1" applyBorder="1" applyAlignment="1" applyProtection="1">
      <alignment horizontal="center" vertical="center" wrapText="1"/>
      <protection/>
    </xf>
    <xf numFmtId="3" fontId="55" fillId="0" borderId="56" xfId="0" applyNumberFormat="1" applyFont="1" applyBorder="1" applyAlignment="1" applyProtection="1">
      <alignment vertical="top" wrapText="1"/>
      <protection/>
    </xf>
    <xf numFmtId="0" fontId="55" fillId="0" borderId="57" xfId="0" applyFont="1" applyBorder="1" applyAlignment="1" applyProtection="1">
      <alignment vertical="top" wrapText="1"/>
      <protection/>
    </xf>
    <xf numFmtId="0" fontId="55" fillId="0" borderId="18" xfId="0" applyFont="1" applyBorder="1" applyAlignment="1" applyProtection="1">
      <alignment vertical="top" wrapText="1"/>
      <protection/>
    </xf>
    <xf numFmtId="3" fontId="55" fillId="0" borderId="58" xfId="0" applyNumberFormat="1" applyFont="1" applyBorder="1" applyAlignment="1" applyProtection="1">
      <alignment vertical="top" wrapText="1"/>
      <protection/>
    </xf>
    <xf numFmtId="0" fontId="55" fillId="0" borderId="19" xfId="0" applyFont="1" applyBorder="1" applyAlignment="1" applyProtection="1">
      <alignment vertical="top" wrapText="1"/>
      <protection/>
    </xf>
    <xf numFmtId="0" fontId="55" fillId="0" borderId="13" xfId="0" applyFont="1" applyBorder="1" applyAlignment="1" applyProtection="1">
      <alignment vertical="top" wrapText="1"/>
      <protection/>
    </xf>
    <xf numFmtId="3" fontId="55" fillId="0" borderId="59" xfId="0" applyNumberFormat="1" applyFont="1" applyBorder="1" applyAlignment="1" applyProtection="1">
      <alignment vertical="top" wrapText="1"/>
      <protection/>
    </xf>
    <xf numFmtId="0" fontId="55" fillId="0" borderId="25" xfId="0" applyFont="1" applyBorder="1" applyAlignment="1" applyProtection="1">
      <alignment vertical="top" wrapText="1"/>
      <protection/>
    </xf>
    <xf numFmtId="0" fontId="55" fillId="0" borderId="14" xfId="0" applyFont="1" applyBorder="1" applyAlignment="1" applyProtection="1">
      <alignment vertical="top" wrapText="1"/>
      <protection/>
    </xf>
    <xf numFmtId="3" fontId="55" fillId="0" borderId="60" xfId="0" applyNumberFormat="1" applyFont="1" applyBorder="1" applyAlignment="1" applyProtection="1">
      <alignment vertical="top" wrapText="1"/>
      <protection/>
    </xf>
    <xf numFmtId="0" fontId="55" fillId="0" borderId="61" xfId="0" applyFont="1" applyBorder="1" applyAlignment="1" applyProtection="1">
      <alignment vertical="top" wrapText="1"/>
      <protection/>
    </xf>
    <xf numFmtId="0" fontId="55" fillId="0" borderId="62" xfId="0" applyFont="1" applyBorder="1" applyAlignment="1" applyProtection="1">
      <alignment vertical="top" wrapText="1"/>
      <protection/>
    </xf>
    <xf numFmtId="3" fontId="55" fillId="0" borderId="63" xfId="0" applyNumberFormat="1" applyFont="1" applyBorder="1" applyAlignment="1" applyProtection="1">
      <alignment vertical="top" wrapText="1"/>
      <protection/>
    </xf>
    <xf numFmtId="0" fontId="55" fillId="0" borderId="21" xfId="0" applyFont="1" applyBorder="1" applyAlignment="1" applyProtection="1">
      <alignment vertical="top" wrapText="1"/>
      <protection/>
    </xf>
    <xf numFmtId="0" fontId="55" fillId="0" borderId="22" xfId="0" applyFont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15</xdr:col>
      <xdr:colOff>447675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15</xdr:col>
      <xdr:colOff>457200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9" sqref="D29"/>
    </sheetView>
  </sheetViews>
  <sheetFormatPr defaultColWidth="9.140625" defaultRowHeight="15"/>
  <cols>
    <col min="1" max="1" width="22.28125" style="1" customWidth="1"/>
    <col min="2" max="3" width="9.28125" style="1" customWidth="1"/>
    <col min="4" max="4" width="10.28125" style="1" customWidth="1"/>
    <col min="5" max="6" width="9.8515625" style="1" customWidth="1"/>
    <col min="7" max="7" width="10.28125" style="1" customWidth="1"/>
    <col min="8" max="9" width="9.57421875" style="1" customWidth="1"/>
    <col min="10" max="16" width="10.28125" style="1" customWidth="1"/>
    <col min="17" max="16384" width="9.140625" style="1" customWidth="1"/>
  </cols>
  <sheetData>
    <row r="1" s="3" customFormat="1" ht="16.5"/>
    <row r="2" s="3" customFormat="1" ht="16.5"/>
    <row r="3" s="3" customFormat="1" ht="16.5"/>
    <row r="4" s="3" customFormat="1" ht="16.5"/>
    <row r="5" spans="1:3" s="3" customFormat="1" ht="16.5">
      <c r="A5" s="48" t="s">
        <v>35</v>
      </c>
      <c r="C5" s="48" t="s">
        <v>40</v>
      </c>
    </row>
    <row r="6" spans="1:16" s="6" customFormat="1" ht="17.25" thickBot="1">
      <c r="A6" s="2" t="s">
        <v>34</v>
      </c>
      <c r="B6" s="3"/>
      <c r="C6" s="3"/>
      <c r="D6" s="3"/>
      <c r="E6" s="4" t="s">
        <v>27</v>
      </c>
      <c r="F6" s="5"/>
      <c r="G6" s="117"/>
      <c r="H6" s="118"/>
      <c r="I6" s="118"/>
      <c r="J6" s="118"/>
      <c r="K6" s="118"/>
      <c r="L6" s="118"/>
      <c r="M6" s="118"/>
      <c r="N6" s="4" t="s">
        <v>28</v>
      </c>
      <c r="O6" s="117"/>
      <c r="P6" s="117"/>
    </row>
    <row r="7" spans="1:16" ht="27.75" customHeight="1" thickBot="1">
      <c r="A7" s="102" t="s">
        <v>24</v>
      </c>
      <c r="B7" s="49" t="s">
        <v>22</v>
      </c>
      <c r="C7" s="50"/>
      <c r="D7" s="51">
        <v>10</v>
      </c>
      <c r="E7" s="49" t="s">
        <v>22</v>
      </c>
      <c r="F7" s="50"/>
      <c r="G7" s="51">
        <v>10</v>
      </c>
      <c r="H7" s="49" t="s">
        <v>22</v>
      </c>
      <c r="I7" s="50"/>
      <c r="J7" s="51"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v>1.34</v>
      </c>
    </row>
    <row r="8" spans="1:16" ht="16.5" customHeight="1">
      <c r="A8" s="103"/>
      <c r="B8" s="105">
        <v>2016</v>
      </c>
      <c r="C8" s="106"/>
      <c r="D8" s="107"/>
      <c r="E8" s="105">
        <v>2017</v>
      </c>
      <c r="F8" s="106"/>
      <c r="G8" s="107"/>
      <c r="H8" s="105">
        <v>2018</v>
      </c>
      <c r="I8" s="106"/>
      <c r="J8" s="107"/>
      <c r="K8" s="105">
        <v>2019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31"/>
      <c r="C11" s="32"/>
      <c r="D11" s="11">
        <f>B11+C11</f>
        <v>0</v>
      </c>
      <c r="E11" s="31"/>
      <c r="F11" s="32"/>
      <c r="G11" s="11">
        <f>E11+F11</f>
        <v>0</v>
      </c>
      <c r="H11" s="31"/>
      <c r="I11" s="32"/>
      <c r="J11" s="11">
        <f>H11+I11</f>
        <v>0</v>
      </c>
      <c r="K11" s="31"/>
      <c r="L11" s="32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33"/>
      <c r="C12" s="34"/>
      <c r="D12" s="11">
        <f aca="true" t="shared" si="0" ref="D12:D17">B12+C12</f>
        <v>0</v>
      </c>
      <c r="E12" s="33"/>
      <c r="F12" s="34"/>
      <c r="G12" s="11">
        <f aca="true" t="shared" si="1" ref="G12:G17">E12+F12</f>
        <v>0</v>
      </c>
      <c r="H12" s="33"/>
      <c r="I12" s="34"/>
      <c r="J12" s="11">
        <f aca="true" t="shared" si="2" ref="J12:J17">H12+I12</f>
        <v>0</v>
      </c>
      <c r="K12" s="33"/>
      <c r="L12" s="34"/>
      <c r="M12" s="11">
        <f aca="true" t="shared" si="3" ref="M12:M17">K12+L12</f>
        <v>0</v>
      </c>
      <c r="N12" s="24">
        <f aca="true" t="shared" si="4" ref="N12:N17">B12+E12+H12+K12</f>
        <v>0</v>
      </c>
      <c r="O12" s="25">
        <f aca="true" t="shared" si="5" ref="O12:O17">C12+F12+I12+L12</f>
        <v>0</v>
      </c>
      <c r="P12" s="11">
        <f aca="true" t="shared" si="6" ref="P12:P17">N12+O12</f>
        <v>0</v>
      </c>
    </row>
    <row r="13" spans="1:16" ht="16.5" customHeight="1">
      <c r="A13" s="58" t="s">
        <v>2</v>
      </c>
      <c r="B13" s="33"/>
      <c r="C13" s="34"/>
      <c r="D13" s="11">
        <f t="shared" si="0"/>
        <v>0</v>
      </c>
      <c r="E13" s="33"/>
      <c r="F13" s="34"/>
      <c r="G13" s="11">
        <f t="shared" si="1"/>
        <v>0</v>
      </c>
      <c r="H13" s="33"/>
      <c r="I13" s="34"/>
      <c r="J13" s="11">
        <f t="shared" si="2"/>
        <v>0</v>
      </c>
      <c r="K13" s="33"/>
      <c r="L13" s="34"/>
      <c r="M13" s="11">
        <f t="shared" si="3"/>
        <v>0</v>
      </c>
      <c r="N13" s="24">
        <f t="shared" si="4"/>
        <v>0</v>
      </c>
      <c r="O13" s="25">
        <f t="shared" si="5"/>
        <v>0</v>
      </c>
      <c r="P13" s="11">
        <f t="shared" si="6"/>
        <v>0</v>
      </c>
    </row>
    <row r="14" spans="1:16" ht="16.5" customHeight="1">
      <c r="A14" s="58" t="s">
        <v>19</v>
      </c>
      <c r="B14" s="33"/>
      <c r="C14" s="34"/>
      <c r="D14" s="11">
        <f t="shared" si="0"/>
        <v>0</v>
      </c>
      <c r="E14" s="33"/>
      <c r="F14" s="34"/>
      <c r="G14" s="11">
        <f t="shared" si="1"/>
        <v>0</v>
      </c>
      <c r="H14" s="33"/>
      <c r="I14" s="34"/>
      <c r="J14" s="11">
        <f t="shared" si="2"/>
        <v>0</v>
      </c>
      <c r="K14" s="33"/>
      <c r="L14" s="34"/>
      <c r="M14" s="11">
        <f t="shared" si="3"/>
        <v>0</v>
      </c>
      <c r="N14" s="24">
        <f t="shared" si="4"/>
        <v>0</v>
      </c>
      <c r="O14" s="25">
        <f t="shared" si="5"/>
        <v>0</v>
      </c>
      <c r="P14" s="11">
        <f t="shared" si="6"/>
        <v>0</v>
      </c>
    </row>
    <row r="15" spans="1:16" ht="16.5" customHeight="1">
      <c r="A15" s="58" t="s">
        <v>3</v>
      </c>
      <c r="B15" s="33"/>
      <c r="C15" s="34"/>
      <c r="D15" s="11">
        <f t="shared" si="0"/>
        <v>0</v>
      </c>
      <c r="E15" s="33"/>
      <c r="F15" s="34"/>
      <c r="G15" s="11">
        <f t="shared" si="1"/>
        <v>0</v>
      </c>
      <c r="H15" s="33"/>
      <c r="I15" s="34"/>
      <c r="J15" s="11">
        <f t="shared" si="2"/>
        <v>0</v>
      </c>
      <c r="K15" s="33"/>
      <c r="L15" s="34"/>
      <c r="M15" s="11">
        <f t="shared" si="3"/>
        <v>0</v>
      </c>
      <c r="N15" s="24">
        <f t="shared" si="4"/>
        <v>0</v>
      </c>
      <c r="O15" s="25">
        <f t="shared" si="5"/>
        <v>0</v>
      </c>
      <c r="P15" s="11">
        <f t="shared" si="6"/>
        <v>0</v>
      </c>
    </row>
    <row r="16" spans="1:16" ht="16.5" customHeight="1">
      <c r="A16" s="58" t="s">
        <v>4</v>
      </c>
      <c r="B16" s="33"/>
      <c r="C16" s="34"/>
      <c r="D16" s="11">
        <f t="shared" si="0"/>
        <v>0</v>
      </c>
      <c r="E16" s="33"/>
      <c r="F16" s="34"/>
      <c r="G16" s="11">
        <f t="shared" si="1"/>
        <v>0</v>
      </c>
      <c r="H16" s="33"/>
      <c r="I16" s="34"/>
      <c r="J16" s="11">
        <f t="shared" si="2"/>
        <v>0</v>
      </c>
      <c r="K16" s="33"/>
      <c r="L16" s="34"/>
      <c r="M16" s="11">
        <f t="shared" si="3"/>
        <v>0</v>
      </c>
      <c r="N16" s="24">
        <f t="shared" si="4"/>
        <v>0</v>
      </c>
      <c r="O16" s="25">
        <f t="shared" si="5"/>
        <v>0</v>
      </c>
      <c r="P16" s="11">
        <f t="shared" si="6"/>
        <v>0</v>
      </c>
    </row>
    <row r="17" spans="1:16" ht="16.5" customHeight="1" thickBot="1">
      <c r="A17" s="61" t="s">
        <v>10</v>
      </c>
      <c r="B17" s="33"/>
      <c r="C17" s="34"/>
      <c r="D17" s="11">
        <f t="shared" si="0"/>
        <v>0</v>
      </c>
      <c r="E17" s="33"/>
      <c r="F17" s="34"/>
      <c r="G17" s="11">
        <f t="shared" si="1"/>
        <v>0</v>
      </c>
      <c r="H17" s="33"/>
      <c r="I17" s="34"/>
      <c r="J17" s="11">
        <f t="shared" si="2"/>
        <v>0</v>
      </c>
      <c r="K17" s="33"/>
      <c r="L17" s="34"/>
      <c r="M17" s="11">
        <f t="shared" si="3"/>
        <v>0</v>
      </c>
      <c r="N17" s="26">
        <f t="shared" si="4"/>
        <v>0</v>
      </c>
      <c r="O17" s="27">
        <f t="shared" si="5"/>
        <v>0</v>
      </c>
      <c r="P17" s="11">
        <f t="shared" si="6"/>
        <v>0</v>
      </c>
    </row>
    <row r="18" spans="1:16" ht="20.25" customHeight="1" thickBot="1">
      <c r="A18" s="64" t="s">
        <v>5</v>
      </c>
      <c r="B18" s="12">
        <f aca="true" t="shared" si="7" ref="B18:P18">SUM(B11:B17)</f>
        <v>0</v>
      </c>
      <c r="C18" s="13">
        <f t="shared" si="7"/>
        <v>0</v>
      </c>
      <c r="D18" s="14">
        <f t="shared" si="7"/>
        <v>0</v>
      </c>
      <c r="E18" s="12">
        <f t="shared" si="7"/>
        <v>0</v>
      </c>
      <c r="F18" s="13">
        <f t="shared" si="7"/>
        <v>0</v>
      </c>
      <c r="G18" s="14">
        <f t="shared" si="7"/>
        <v>0</v>
      </c>
      <c r="H18" s="12">
        <f t="shared" si="7"/>
        <v>0</v>
      </c>
      <c r="I18" s="13">
        <f t="shared" si="7"/>
        <v>0</v>
      </c>
      <c r="J18" s="14">
        <f t="shared" si="7"/>
        <v>0</v>
      </c>
      <c r="K18" s="12">
        <f t="shared" si="7"/>
        <v>0</v>
      </c>
      <c r="L18" s="13">
        <f t="shared" si="7"/>
        <v>0</v>
      </c>
      <c r="M18" s="14">
        <f t="shared" si="7"/>
        <v>0</v>
      </c>
      <c r="N18" s="12">
        <f t="shared" si="7"/>
        <v>0</v>
      </c>
      <c r="O18" s="13">
        <f t="shared" si="7"/>
        <v>0</v>
      </c>
      <c r="P18" s="14">
        <f t="shared" si="7"/>
        <v>0</v>
      </c>
    </row>
    <row r="19" spans="1:16" ht="16.5" customHeight="1">
      <c r="A19" s="65" t="s">
        <v>20</v>
      </c>
      <c r="B19" s="7"/>
      <c r="C19" s="8"/>
      <c r="D19" s="9">
        <f aca="true" t="shared" si="8" ref="D19:D24">B19+C19</f>
        <v>0</v>
      </c>
      <c r="E19" s="7">
        <f>C29</f>
        <v>0</v>
      </c>
      <c r="F19" s="8"/>
      <c r="G19" s="9">
        <f aca="true" t="shared" si="9" ref="G19:G24">E19+F19</f>
        <v>0</v>
      </c>
      <c r="H19" s="7">
        <f>F29</f>
        <v>0</v>
      </c>
      <c r="I19" s="8"/>
      <c r="J19" s="9">
        <f aca="true" t="shared" si="10" ref="J19:J24">H19+I19</f>
        <v>0</v>
      </c>
      <c r="K19" s="7">
        <f>I29</f>
        <v>0</v>
      </c>
      <c r="L19" s="8"/>
      <c r="M19" s="9">
        <f aca="true" t="shared" si="11" ref="M19:M24">K19+L19</f>
        <v>0</v>
      </c>
      <c r="N19" s="43"/>
      <c r="O19" s="44"/>
      <c r="P19" s="10">
        <f aca="true" t="shared" si="12" ref="P19:P24">N19+O19</f>
        <v>0</v>
      </c>
    </row>
    <row r="20" spans="1:16" ht="16.5" customHeight="1">
      <c r="A20" s="66" t="s">
        <v>7</v>
      </c>
      <c r="B20" s="35"/>
      <c r="C20" s="36"/>
      <c r="D20" s="11">
        <f t="shared" si="8"/>
        <v>0</v>
      </c>
      <c r="E20" s="35"/>
      <c r="F20" s="36"/>
      <c r="G20" s="11">
        <f t="shared" si="9"/>
        <v>0</v>
      </c>
      <c r="H20" s="35"/>
      <c r="I20" s="36"/>
      <c r="J20" s="11">
        <f t="shared" si="10"/>
        <v>0</v>
      </c>
      <c r="K20" s="35"/>
      <c r="L20" s="36"/>
      <c r="M20" s="11">
        <f t="shared" si="11"/>
        <v>0</v>
      </c>
      <c r="N20" s="24">
        <f>B20+E20+H20+K20</f>
        <v>0</v>
      </c>
      <c r="O20" s="28">
        <f>C20+F20+I20+L20</f>
        <v>0</v>
      </c>
      <c r="P20" s="11">
        <f t="shared" si="12"/>
        <v>0</v>
      </c>
    </row>
    <row r="21" spans="1:16" ht="16.5" customHeight="1">
      <c r="A21" s="58" t="s">
        <v>8</v>
      </c>
      <c r="B21" s="33"/>
      <c r="C21" s="37"/>
      <c r="D21" s="11">
        <f t="shared" si="8"/>
        <v>0</v>
      </c>
      <c r="E21" s="33"/>
      <c r="F21" s="37"/>
      <c r="G21" s="11">
        <f t="shared" si="9"/>
        <v>0</v>
      </c>
      <c r="H21" s="33"/>
      <c r="I21" s="37"/>
      <c r="J21" s="11">
        <f t="shared" si="10"/>
        <v>0</v>
      </c>
      <c r="K21" s="33"/>
      <c r="L21" s="37"/>
      <c r="M21" s="11"/>
      <c r="N21" s="24">
        <f aca="true" t="shared" si="13" ref="N21:O24">B21+E21+H21+K21</f>
        <v>0</v>
      </c>
      <c r="O21" s="28">
        <f t="shared" si="13"/>
        <v>0</v>
      </c>
      <c r="P21" s="11">
        <f t="shared" si="12"/>
        <v>0</v>
      </c>
    </row>
    <row r="22" spans="1:16" ht="16.5" customHeight="1">
      <c r="A22" s="58" t="s">
        <v>16</v>
      </c>
      <c r="B22" s="33"/>
      <c r="C22" s="37"/>
      <c r="D22" s="11">
        <f t="shared" si="8"/>
        <v>0</v>
      </c>
      <c r="E22" s="33"/>
      <c r="F22" s="37"/>
      <c r="G22" s="11">
        <f t="shared" si="9"/>
        <v>0</v>
      </c>
      <c r="H22" s="33"/>
      <c r="I22" s="37"/>
      <c r="J22" s="11">
        <f t="shared" si="10"/>
        <v>0</v>
      </c>
      <c r="K22" s="33"/>
      <c r="L22" s="37"/>
      <c r="M22" s="11">
        <f t="shared" si="11"/>
        <v>0</v>
      </c>
      <c r="N22" s="24">
        <f t="shared" si="13"/>
        <v>0</v>
      </c>
      <c r="O22" s="28">
        <f t="shared" si="13"/>
        <v>0</v>
      </c>
      <c r="P22" s="11">
        <f t="shared" si="12"/>
        <v>0</v>
      </c>
    </row>
    <row r="23" spans="1:16" ht="16.5" customHeight="1">
      <c r="A23" s="58" t="s">
        <v>6</v>
      </c>
      <c r="B23" s="33"/>
      <c r="C23" s="37"/>
      <c r="D23" s="11">
        <f t="shared" si="8"/>
        <v>0</v>
      </c>
      <c r="E23" s="33"/>
      <c r="F23" s="37"/>
      <c r="G23" s="11">
        <f t="shared" si="9"/>
        <v>0</v>
      </c>
      <c r="H23" s="33"/>
      <c r="I23" s="37"/>
      <c r="J23" s="11">
        <f t="shared" si="10"/>
        <v>0</v>
      </c>
      <c r="K23" s="33"/>
      <c r="L23" s="37"/>
      <c r="M23" s="11">
        <f t="shared" si="11"/>
        <v>0</v>
      </c>
      <c r="N23" s="24">
        <f t="shared" si="13"/>
        <v>0</v>
      </c>
      <c r="O23" s="28">
        <f t="shared" si="13"/>
        <v>0</v>
      </c>
      <c r="P23" s="11">
        <f t="shared" si="12"/>
        <v>0</v>
      </c>
    </row>
    <row r="24" spans="1:16" ht="16.5" customHeight="1" thickBot="1">
      <c r="A24" s="61" t="s">
        <v>9</v>
      </c>
      <c r="B24" s="38"/>
      <c r="C24" s="39"/>
      <c r="D24" s="15">
        <f t="shared" si="8"/>
        <v>0</v>
      </c>
      <c r="E24" s="38"/>
      <c r="F24" s="39"/>
      <c r="G24" s="15">
        <f t="shared" si="9"/>
        <v>0</v>
      </c>
      <c r="H24" s="38"/>
      <c r="I24" s="39"/>
      <c r="J24" s="15">
        <f t="shared" si="10"/>
        <v>0</v>
      </c>
      <c r="K24" s="38"/>
      <c r="L24" s="39"/>
      <c r="M24" s="15">
        <f t="shared" si="11"/>
        <v>0</v>
      </c>
      <c r="N24" s="29">
        <f t="shared" si="13"/>
        <v>0</v>
      </c>
      <c r="O24" s="30">
        <f t="shared" si="13"/>
        <v>0</v>
      </c>
      <c r="P24" s="15">
        <f t="shared" si="12"/>
        <v>0</v>
      </c>
    </row>
    <row r="25" spans="1:16" ht="20.25" customHeight="1" thickBot="1">
      <c r="A25" s="64" t="s">
        <v>13</v>
      </c>
      <c r="B25" s="12">
        <f aca="true" t="shared" si="14" ref="B25:M25">SUM(B19:B24)</f>
        <v>0</v>
      </c>
      <c r="C25" s="13">
        <f t="shared" si="14"/>
        <v>0</v>
      </c>
      <c r="D25" s="14">
        <f t="shared" si="14"/>
        <v>0</v>
      </c>
      <c r="E25" s="12">
        <f t="shared" si="14"/>
        <v>0</v>
      </c>
      <c r="F25" s="13">
        <f t="shared" si="14"/>
        <v>0</v>
      </c>
      <c r="G25" s="14">
        <f t="shared" si="14"/>
        <v>0</v>
      </c>
      <c r="H25" s="12">
        <f t="shared" si="14"/>
        <v>0</v>
      </c>
      <c r="I25" s="13">
        <f t="shared" si="14"/>
        <v>0</v>
      </c>
      <c r="J25" s="14">
        <f t="shared" si="14"/>
        <v>0</v>
      </c>
      <c r="K25" s="12">
        <f t="shared" si="14"/>
        <v>0</v>
      </c>
      <c r="L25" s="13">
        <f t="shared" si="14"/>
        <v>0</v>
      </c>
      <c r="M25" s="14">
        <f t="shared" si="14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5" ref="B26:P26">B25-B18</f>
        <v>0</v>
      </c>
      <c r="C26" s="13">
        <f t="shared" si="15"/>
        <v>0</v>
      </c>
      <c r="D26" s="14">
        <f t="shared" si="15"/>
        <v>0</v>
      </c>
      <c r="E26" s="12">
        <f t="shared" si="15"/>
        <v>0</v>
      </c>
      <c r="F26" s="13">
        <f t="shared" si="15"/>
        <v>0</v>
      </c>
      <c r="G26" s="14">
        <f t="shared" si="15"/>
        <v>0</v>
      </c>
      <c r="H26" s="12">
        <f t="shared" si="15"/>
        <v>0</v>
      </c>
      <c r="I26" s="13">
        <f t="shared" si="15"/>
        <v>0</v>
      </c>
      <c r="J26" s="14">
        <f t="shared" si="15"/>
        <v>0</v>
      </c>
      <c r="K26" s="12">
        <f t="shared" si="15"/>
        <v>0</v>
      </c>
      <c r="L26" s="13">
        <f t="shared" si="15"/>
        <v>0</v>
      </c>
      <c r="M26" s="14">
        <f t="shared" si="15"/>
        <v>0</v>
      </c>
      <c r="N26" s="19">
        <f t="shared" si="15"/>
        <v>0</v>
      </c>
      <c r="O26" s="20">
        <f t="shared" si="15"/>
        <v>0</v>
      </c>
      <c r="P26" s="21">
        <f t="shared" si="15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  <row r="32" spans="1:16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thickBot="1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 thickBot="1">
      <c r="A35" s="74" t="s">
        <v>38</v>
      </c>
      <c r="B35" s="75"/>
      <c r="C35" s="76">
        <f>'kalkulačka po korekcích KÚ'!C30</f>
        <v>0</v>
      </c>
      <c r="D35" s="22"/>
      <c r="E35" s="75"/>
      <c r="F35" s="76">
        <f>'kalkulačka po korekcích KÚ'!F30</f>
        <v>0</v>
      </c>
      <c r="G35" s="22"/>
      <c r="H35" s="75"/>
      <c r="I35" s="76">
        <f>'kalkulačka po korekcích KÚ'!I30</f>
        <v>0</v>
      </c>
      <c r="J35" s="22"/>
      <c r="K35" s="77"/>
      <c r="L35" s="78"/>
      <c r="M35" s="79"/>
      <c r="N35" s="97"/>
      <c r="O35" s="98"/>
      <c r="P35" s="99"/>
    </row>
    <row r="36" spans="1:16" ht="20.25" customHeight="1" thickBot="1">
      <c r="A36" s="74" t="s">
        <v>37</v>
      </c>
      <c r="B36" s="119"/>
      <c r="C36" s="96"/>
      <c r="D36" s="96"/>
      <c r="E36" s="96"/>
      <c r="F36" s="96"/>
      <c r="G36" s="96"/>
      <c r="H36" s="96"/>
      <c r="I36" s="96"/>
      <c r="J36" s="96"/>
      <c r="K36" s="86"/>
      <c r="L36" s="86"/>
      <c r="M36" s="87"/>
      <c r="N36" s="88"/>
      <c r="O36" s="89"/>
      <c r="P36" s="22">
        <f>'kalkulačka po korekcích KÚ'!P31</f>
        <v>0</v>
      </c>
    </row>
  </sheetData>
  <sheetProtection password="CC13" sheet="1"/>
  <mergeCells count="30">
    <mergeCell ref="N35:P35"/>
    <mergeCell ref="B36:D36"/>
    <mergeCell ref="E36:G36"/>
    <mergeCell ref="H36:J36"/>
    <mergeCell ref="K36:M36"/>
    <mergeCell ref="N36:O36"/>
    <mergeCell ref="G6:M6"/>
    <mergeCell ref="O6:P6"/>
    <mergeCell ref="B31:D31"/>
    <mergeCell ref="E8:G9"/>
    <mergeCell ref="H8:J9"/>
    <mergeCell ref="H27:J27"/>
    <mergeCell ref="H28:J28"/>
    <mergeCell ref="H31:J31"/>
    <mergeCell ref="N8:P9"/>
    <mergeCell ref="N28:P28"/>
    <mergeCell ref="N7:O7"/>
    <mergeCell ref="A7:A10"/>
    <mergeCell ref="K8:M9"/>
    <mergeCell ref="K27:M27"/>
    <mergeCell ref="K28:M28"/>
    <mergeCell ref="B8:D9"/>
    <mergeCell ref="B27:D27"/>
    <mergeCell ref="B28:D28"/>
    <mergeCell ref="K31:M31"/>
    <mergeCell ref="N31:O31"/>
    <mergeCell ref="E27:G27"/>
    <mergeCell ref="E28:G28"/>
    <mergeCell ref="E31:G31"/>
    <mergeCell ref="N30:P3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2" r:id="rId2"/>
  <ignoredErrors>
    <ignoredError sqref="D18 G18 J18 M18 P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36</v>
      </c>
    </row>
    <row r="6" spans="1:16" ht="17.25" thickBot="1">
      <c r="A6" s="2" t="s">
        <v>33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02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1.34</v>
      </c>
    </row>
    <row r="8" spans="1:16" ht="16.5" customHeight="1">
      <c r="A8" s="103"/>
      <c r="B8" s="105">
        <v>2016</v>
      </c>
      <c r="C8" s="106"/>
      <c r="D8" s="107"/>
      <c r="E8" s="105">
        <v>2017</v>
      </c>
      <c r="F8" s="106"/>
      <c r="G8" s="107"/>
      <c r="H8" s="105">
        <v>2018</v>
      </c>
      <c r="I8" s="106"/>
      <c r="J8" s="107"/>
      <c r="K8" s="105">
        <v>2019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/>
      <c r="C11" s="57"/>
      <c r="D11" s="11">
        <f>B11+C11</f>
        <v>0</v>
      </c>
      <c r="E11" s="56"/>
      <c r="F11" s="57"/>
      <c r="G11" s="11">
        <f>E11+F11</f>
        <v>0</v>
      </c>
      <c r="H11" s="56"/>
      <c r="I11" s="57"/>
      <c r="J11" s="11">
        <f>H11+I11</f>
        <v>0</v>
      </c>
      <c r="K11" s="56"/>
      <c r="L11" s="57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/>
      <c r="C12" s="60"/>
      <c r="D12" s="11">
        <f aca="true" t="shared" si="0" ref="D12:D17">B12+C12</f>
        <v>0</v>
      </c>
      <c r="E12" s="59"/>
      <c r="F12" s="60"/>
      <c r="G12" s="11">
        <f aca="true" t="shared" si="1" ref="G12:G17">E12+F12</f>
        <v>0</v>
      </c>
      <c r="H12" s="59"/>
      <c r="I12" s="60"/>
      <c r="J12" s="11">
        <f aca="true" t="shared" si="2" ref="J12:J17">H12+I12</f>
        <v>0</v>
      </c>
      <c r="K12" s="59"/>
      <c r="L12" s="60"/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/>
      <c r="C13" s="60"/>
      <c r="D13" s="11">
        <f t="shared" si="0"/>
        <v>0</v>
      </c>
      <c r="E13" s="59"/>
      <c r="F13" s="60"/>
      <c r="G13" s="11">
        <f t="shared" si="1"/>
        <v>0</v>
      </c>
      <c r="H13" s="59"/>
      <c r="I13" s="60"/>
      <c r="J13" s="11">
        <f t="shared" si="2"/>
        <v>0</v>
      </c>
      <c r="K13" s="59"/>
      <c r="L13" s="60"/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/>
      <c r="C14" s="60"/>
      <c r="D14" s="11">
        <f t="shared" si="0"/>
        <v>0</v>
      </c>
      <c r="E14" s="59"/>
      <c r="F14" s="60"/>
      <c r="G14" s="11">
        <f t="shared" si="1"/>
        <v>0</v>
      </c>
      <c r="H14" s="59"/>
      <c r="I14" s="60"/>
      <c r="J14" s="11">
        <f t="shared" si="2"/>
        <v>0</v>
      </c>
      <c r="K14" s="59"/>
      <c r="L14" s="60"/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/>
      <c r="C15" s="60"/>
      <c r="D15" s="11">
        <f t="shared" si="0"/>
        <v>0</v>
      </c>
      <c r="E15" s="59"/>
      <c r="F15" s="60"/>
      <c r="G15" s="11">
        <f t="shared" si="1"/>
        <v>0</v>
      </c>
      <c r="H15" s="59"/>
      <c r="I15" s="60"/>
      <c r="J15" s="11">
        <f t="shared" si="2"/>
        <v>0</v>
      </c>
      <c r="K15" s="59"/>
      <c r="L15" s="60"/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/>
      <c r="C16" s="60"/>
      <c r="D16" s="11">
        <f t="shared" si="0"/>
        <v>0</v>
      </c>
      <c r="E16" s="59"/>
      <c r="F16" s="60"/>
      <c r="G16" s="11">
        <f t="shared" si="1"/>
        <v>0</v>
      </c>
      <c r="H16" s="59"/>
      <c r="I16" s="60"/>
      <c r="J16" s="11">
        <f t="shared" si="2"/>
        <v>0</v>
      </c>
      <c r="K16" s="59"/>
      <c r="L16" s="60"/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/>
      <c r="C17" s="63"/>
      <c r="D17" s="11">
        <f t="shared" si="0"/>
        <v>0</v>
      </c>
      <c r="E17" s="62"/>
      <c r="F17" s="63"/>
      <c r="G17" s="11">
        <f t="shared" si="1"/>
        <v>0</v>
      </c>
      <c r="H17" s="62"/>
      <c r="I17" s="63"/>
      <c r="J17" s="11">
        <f t="shared" si="2"/>
        <v>0</v>
      </c>
      <c r="K17" s="62"/>
      <c r="L17" s="63"/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/>
      <c r="C20" s="68"/>
      <c r="D20" s="11">
        <f t="shared" si="7"/>
        <v>0</v>
      </c>
      <c r="E20" s="59"/>
      <c r="F20" s="69"/>
      <c r="G20" s="11">
        <f t="shared" si="8"/>
        <v>0</v>
      </c>
      <c r="H20" s="59"/>
      <c r="I20" s="69"/>
      <c r="J20" s="11">
        <f t="shared" si="9"/>
        <v>0</v>
      </c>
      <c r="K20" s="59"/>
      <c r="L20" s="69"/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/>
      <c r="C21" s="69"/>
      <c r="D21" s="11">
        <f t="shared" si="7"/>
        <v>0</v>
      </c>
      <c r="E21" s="59"/>
      <c r="F21" s="69"/>
      <c r="G21" s="11">
        <f t="shared" si="8"/>
        <v>0</v>
      </c>
      <c r="H21" s="59"/>
      <c r="I21" s="69"/>
      <c r="J21" s="11">
        <f t="shared" si="9"/>
        <v>0</v>
      </c>
      <c r="K21" s="59"/>
      <c r="L21" s="69"/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/>
      <c r="C22" s="69"/>
      <c r="D22" s="11">
        <f t="shared" si="7"/>
        <v>0</v>
      </c>
      <c r="E22" s="59"/>
      <c r="F22" s="69"/>
      <c r="G22" s="11">
        <f t="shared" si="8"/>
        <v>0</v>
      </c>
      <c r="H22" s="59"/>
      <c r="I22" s="69"/>
      <c r="J22" s="11">
        <f t="shared" si="9"/>
        <v>0</v>
      </c>
      <c r="K22" s="59"/>
      <c r="L22" s="69"/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/>
      <c r="C23" s="69"/>
      <c r="D23" s="11">
        <f t="shared" si="7"/>
        <v>0</v>
      </c>
      <c r="E23" s="59"/>
      <c r="F23" s="69"/>
      <c r="G23" s="11">
        <f t="shared" si="8"/>
        <v>0</v>
      </c>
      <c r="H23" s="59"/>
      <c r="I23" s="69"/>
      <c r="J23" s="11">
        <f t="shared" si="9"/>
        <v>0</v>
      </c>
      <c r="K23" s="59"/>
      <c r="L23" s="69"/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/>
      <c r="C24" s="71"/>
      <c r="D24" s="15">
        <f t="shared" si="7"/>
        <v>0</v>
      </c>
      <c r="E24" s="70"/>
      <c r="F24" s="71"/>
      <c r="G24" s="15">
        <f t="shared" si="8"/>
        <v>0</v>
      </c>
      <c r="H24" s="70"/>
      <c r="I24" s="71"/>
      <c r="J24" s="15">
        <f t="shared" si="9"/>
        <v>0</v>
      </c>
      <c r="K24" s="70"/>
      <c r="L24" s="71"/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  <row r="35" spans="3:9" ht="16.5">
      <c r="C35" s="85"/>
      <c r="F35" s="85"/>
      <c r="I35" s="85"/>
    </row>
    <row r="36" ht="16.5">
      <c r="P36" s="85"/>
    </row>
  </sheetData>
  <sheetProtection password="CC13" sheet="1"/>
  <mergeCells count="24">
    <mergeCell ref="N28:P28"/>
    <mergeCell ref="N30:P30"/>
    <mergeCell ref="B31:D31"/>
    <mergeCell ref="E31:G31"/>
    <mergeCell ref="H31:J31"/>
    <mergeCell ref="K31:M31"/>
    <mergeCell ref="N31:O31"/>
    <mergeCell ref="B27:D27"/>
    <mergeCell ref="E27:G27"/>
    <mergeCell ref="H27:J27"/>
    <mergeCell ref="K27:M27"/>
    <mergeCell ref="B28:D28"/>
    <mergeCell ref="E28:G28"/>
    <mergeCell ref="H28:J28"/>
    <mergeCell ref="K28:M28"/>
    <mergeCell ref="G6:M6"/>
    <mergeCell ref="O6:P6"/>
    <mergeCell ref="A7:A10"/>
    <mergeCell ref="N7:O7"/>
    <mergeCell ref="B8:D9"/>
    <mergeCell ref="E8:G9"/>
    <mergeCell ref="H8:J9"/>
    <mergeCell ref="K8:M9"/>
    <mergeCell ref="N8:P9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D18 G18 J18 M18 P18" formula="1"/>
    <ignoredError sqref="G6 O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3" sqref="U13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6" spans="1:16" ht="17.25" thickBot="1">
      <c r="A6" s="2" t="s">
        <v>30</v>
      </c>
      <c r="E6" s="4" t="s">
        <v>27</v>
      </c>
      <c r="F6" s="5"/>
      <c r="G6" s="123"/>
      <c r="H6" s="124"/>
      <c r="I6" s="124"/>
      <c r="J6" s="124"/>
      <c r="K6" s="124"/>
      <c r="L6" s="124"/>
      <c r="M6" s="124"/>
      <c r="N6" s="4" t="s">
        <v>28</v>
      </c>
      <c r="O6" s="123"/>
      <c r="P6" s="123"/>
    </row>
    <row r="7" spans="1:16" ht="27.75" customHeight="1" thickBot="1">
      <c r="A7" s="125" t="s">
        <v>31</v>
      </c>
      <c r="B7" s="50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1.34</v>
      </c>
    </row>
    <row r="8" spans="1:16" ht="16.5" customHeight="1">
      <c r="A8" s="126"/>
      <c r="B8" s="127">
        <v>2016</v>
      </c>
      <c r="C8" s="106"/>
      <c r="D8" s="107"/>
      <c r="E8" s="127">
        <v>2017</v>
      </c>
      <c r="F8" s="106"/>
      <c r="G8" s="107"/>
      <c r="H8" s="127">
        <v>2018</v>
      </c>
      <c r="I8" s="106"/>
      <c r="J8" s="107"/>
      <c r="K8" s="127">
        <v>2019</v>
      </c>
      <c r="L8" s="106"/>
      <c r="M8" s="107"/>
      <c r="N8" s="127" t="s">
        <v>15</v>
      </c>
      <c r="O8" s="106"/>
      <c r="P8" s="107"/>
    </row>
    <row r="9" spans="1:16" ht="17.25" thickBot="1">
      <c r="A9" s="126"/>
      <c r="B9" s="128"/>
      <c r="C9" s="109"/>
      <c r="D9" s="110"/>
      <c r="E9" s="128"/>
      <c r="F9" s="109"/>
      <c r="G9" s="110"/>
      <c r="H9" s="128"/>
      <c r="I9" s="109"/>
      <c r="J9" s="110"/>
      <c r="K9" s="128"/>
      <c r="L9" s="109"/>
      <c r="M9" s="110"/>
      <c r="N9" s="128"/>
      <c r="O9" s="109"/>
      <c r="P9" s="110"/>
    </row>
    <row r="10" spans="1:16" ht="45.75" customHeight="1" thickBot="1">
      <c r="A10" s="126"/>
      <c r="B10" s="129"/>
      <c r="C10" s="130"/>
      <c r="D10" s="131"/>
      <c r="E10" s="129"/>
      <c r="F10" s="130"/>
      <c r="G10" s="131"/>
      <c r="H10" s="129"/>
      <c r="I10" s="130"/>
      <c r="J10" s="131"/>
      <c r="K10" s="129"/>
      <c r="L10" s="130"/>
      <c r="M10" s="131"/>
      <c r="N10" s="129"/>
      <c r="O10" s="130"/>
      <c r="P10" s="131"/>
    </row>
    <row r="11" spans="1:16" ht="22.5" customHeight="1">
      <c r="A11" s="80" t="s">
        <v>0</v>
      </c>
      <c r="B11" s="132"/>
      <c r="C11" s="133"/>
      <c r="D11" s="134"/>
      <c r="E11" s="132"/>
      <c r="F11" s="133"/>
      <c r="G11" s="134"/>
      <c r="H11" s="132"/>
      <c r="I11" s="133"/>
      <c r="J11" s="134"/>
      <c r="K11" s="132"/>
      <c r="L11" s="133"/>
      <c r="M11" s="134"/>
      <c r="N11" s="132"/>
      <c r="O11" s="133"/>
      <c r="P11" s="134"/>
    </row>
    <row r="12" spans="1:16" ht="22.5" customHeight="1">
      <c r="A12" s="81" t="s">
        <v>1</v>
      </c>
      <c r="B12" s="135"/>
      <c r="C12" s="136"/>
      <c r="D12" s="137"/>
      <c r="E12" s="135"/>
      <c r="F12" s="136"/>
      <c r="G12" s="137"/>
      <c r="H12" s="135"/>
      <c r="I12" s="136"/>
      <c r="J12" s="137"/>
      <c r="K12" s="135"/>
      <c r="L12" s="136"/>
      <c r="M12" s="137"/>
      <c r="N12" s="135"/>
      <c r="O12" s="136"/>
      <c r="P12" s="137"/>
    </row>
    <row r="13" spans="1:16" ht="22.5" customHeight="1">
      <c r="A13" s="81" t="s">
        <v>2</v>
      </c>
      <c r="B13" s="135"/>
      <c r="C13" s="136"/>
      <c r="D13" s="137"/>
      <c r="E13" s="135"/>
      <c r="F13" s="136"/>
      <c r="G13" s="137"/>
      <c r="H13" s="135"/>
      <c r="I13" s="136"/>
      <c r="J13" s="137"/>
      <c r="K13" s="135"/>
      <c r="L13" s="136"/>
      <c r="M13" s="137"/>
      <c r="N13" s="135"/>
      <c r="O13" s="136"/>
      <c r="P13" s="137"/>
    </row>
    <row r="14" spans="1:16" ht="22.5" customHeight="1">
      <c r="A14" s="81" t="s">
        <v>19</v>
      </c>
      <c r="B14" s="135"/>
      <c r="C14" s="136"/>
      <c r="D14" s="137"/>
      <c r="E14" s="135"/>
      <c r="F14" s="136"/>
      <c r="G14" s="137"/>
      <c r="H14" s="135"/>
      <c r="I14" s="136"/>
      <c r="J14" s="137"/>
      <c r="K14" s="135"/>
      <c r="L14" s="136"/>
      <c r="M14" s="137"/>
      <c r="N14" s="135"/>
      <c r="O14" s="136"/>
      <c r="P14" s="137"/>
    </row>
    <row r="15" spans="1:16" ht="22.5" customHeight="1">
      <c r="A15" s="81" t="s">
        <v>3</v>
      </c>
      <c r="B15" s="135"/>
      <c r="C15" s="136"/>
      <c r="D15" s="137"/>
      <c r="E15" s="135"/>
      <c r="F15" s="136"/>
      <c r="G15" s="137"/>
      <c r="H15" s="135"/>
      <c r="I15" s="136"/>
      <c r="J15" s="137"/>
      <c r="K15" s="135"/>
      <c r="L15" s="136"/>
      <c r="M15" s="137"/>
      <c r="N15" s="135"/>
      <c r="O15" s="136"/>
      <c r="P15" s="137"/>
    </row>
    <row r="16" spans="1:16" ht="22.5" customHeight="1">
      <c r="A16" s="81" t="s">
        <v>4</v>
      </c>
      <c r="B16" s="135"/>
      <c r="C16" s="136"/>
      <c r="D16" s="137"/>
      <c r="E16" s="135"/>
      <c r="F16" s="136"/>
      <c r="G16" s="137"/>
      <c r="H16" s="135"/>
      <c r="I16" s="136"/>
      <c r="J16" s="137"/>
      <c r="K16" s="135"/>
      <c r="L16" s="136"/>
      <c r="M16" s="137"/>
      <c r="N16" s="135"/>
      <c r="O16" s="136"/>
      <c r="P16" s="137"/>
    </row>
    <row r="17" spans="1:16" ht="22.5" customHeight="1">
      <c r="A17" s="81" t="s">
        <v>10</v>
      </c>
      <c r="B17" s="135"/>
      <c r="C17" s="136"/>
      <c r="D17" s="137"/>
      <c r="E17" s="135"/>
      <c r="F17" s="136"/>
      <c r="G17" s="137"/>
      <c r="H17" s="135"/>
      <c r="I17" s="136"/>
      <c r="J17" s="137"/>
      <c r="K17" s="135"/>
      <c r="L17" s="136"/>
      <c r="M17" s="137"/>
      <c r="N17" s="135"/>
      <c r="O17" s="136"/>
      <c r="P17" s="137"/>
    </row>
    <row r="18" spans="1:16" ht="22.5" customHeight="1" thickBot="1">
      <c r="A18" s="82" t="s">
        <v>5</v>
      </c>
      <c r="B18" s="141"/>
      <c r="C18" s="142"/>
      <c r="D18" s="143"/>
      <c r="E18" s="141"/>
      <c r="F18" s="142"/>
      <c r="G18" s="143"/>
      <c r="H18" s="141"/>
      <c r="I18" s="142"/>
      <c r="J18" s="143"/>
      <c r="K18" s="141"/>
      <c r="L18" s="142"/>
      <c r="M18" s="143"/>
      <c r="N18" s="141"/>
      <c r="O18" s="142"/>
      <c r="P18" s="143"/>
    </row>
    <row r="19" spans="1:16" ht="22.5" customHeight="1" thickBot="1">
      <c r="A19" s="83" t="s">
        <v>20</v>
      </c>
      <c r="B19" s="138"/>
      <c r="C19" s="139"/>
      <c r="D19" s="140"/>
      <c r="E19" s="138"/>
      <c r="F19" s="139"/>
      <c r="G19" s="140"/>
      <c r="H19" s="138"/>
      <c r="I19" s="139"/>
      <c r="J19" s="140"/>
      <c r="K19" s="138"/>
      <c r="L19" s="139"/>
      <c r="M19" s="140"/>
      <c r="N19" s="138"/>
      <c r="O19" s="139"/>
      <c r="P19" s="140"/>
    </row>
    <row r="20" spans="1:16" ht="22.5" customHeight="1">
      <c r="A20" s="80" t="s">
        <v>7</v>
      </c>
      <c r="B20" s="132"/>
      <c r="C20" s="133"/>
      <c r="D20" s="134"/>
      <c r="E20" s="132"/>
      <c r="F20" s="133"/>
      <c r="G20" s="134"/>
      <c r="H20" s="132"/>
      <c r="I20" s="133"/>
      <c r="J20" s="134"/>
      <c r="K20" s="132"/>
      <c r="L20" s="133"/>
      <c r="M20" s="134"/>
      <c r="N20" s="132"/>
      <c r="O20" s="133"/>
      <c r="P20" s="134"/>
    </row>
    <row r="21" spans="1:16" ht="22.5" customHeight="1">
      <c r="A21" s="81" t="s">
        <v>8</v>
      </c>
      <c r="B21" s="135"/>
      <c r="C21" s="136"/>
      <c r="D21" s="137"/>
      <c r="E21" s="135"/>
      <c r="F21" s="136"/>
      <c r="G21" s="137"/>
      <c r="H21" s="135"/>
      <c r="I21" s="136"/>
      <c r="J21" s="137"/>
      <c r="K21" s="135"/>
      <c r="L21" s="136"/>
      <c r="M21" s="137"/>
      <c r="N21" s="135"/>
      <c r="O21" s="136"/>
      <c r="P21" s="137"/>
    </row>
    <row r="22" spans="1:16" ht="22.5" customHeight="1">
      <c r="A22" s="81" t="s">
        <v>16</v>
      </c>
      <c r="B22" s="135"/>
      <c r="C22" s="136"/>
      <c r="D22" s="137"/>
      <c r="E22" s="135"/>
      <c r="F22" s="136"/>
      <c r="G22" s="137"/>
      <c r="H22" s="135"/>
      <c r="I22" s="136"/>
      <c r="J22" s="137"/>
      <c r="K22" s="135"/>
      <c r="L22" s="136"/>
      <c r="M22" s="137"/>
      <c r="N22" s="135"/>
      <c r="O22" s="136"/>
      <c r="P22" s="137"/>
    </row>
    <row r="23" spans="1:16" ht="22.5" customHeight="1">
      <c r="A23" s="81" t="s">
        <v>6</v>
      </c>
      <c r="B23" s="135"/>
      <c r="C23" s="136"/>
      <c r="D23" s="137"/>
      <c r="E23" s="135"/>
      <c r="F23" s="136"/>
      <c r="G23" s="137"/>
      <c r="H23" s="135"/>
      <c r="I23" s="136"/>
      <c r="J23" s="137"/>
      <c r="K23" s="135"/>
      <c r="L23" s="136"/>
      <c r="M23" s="137"/>
      <c r="N23" s="135"/>
      <c r="O23" s="136"/>
      <c r="P23" s="137"/>
    </row>
    <row r="24" spans="1:16" ht="22.5" customHeight="1">
      <c r="A24" s="81" t="s">
        <v>9</v>
      </c>
      <c r="B24" s="135"/>
      <c r="C24" s="136"/>
      <c r="D24" s="137"/>
      <c r="E24" s="135"/>
      <c r="F24" s="136"/>
      <c r="G24" s="137"/>
      <c r="H24" s="135"/>
      <c r="I24" s="136"/>
      <c r="J24" s="137"/>
      <c r="K24" s="135"/>
      <c r="L24" s="136"/>
      <c r="M24" s="137"/>
      <c r="N24" s="135"/>
      <c r="O24" s="136"/>
      <c r="P24" s="137"/>
    </row>
    <row r="25" spans="1:16" ht="22.5" customHeight="1">
      <c r="A25" s="84" t="s">
        <v>13</v>
      </c>
      <c r="B25" s="135"/>
      <c r="C25" s="136"/>
      <c r="D25" s="137"/>
      <c r="E25" s="135"/>
      <c r="F25" s="136"/>
      <c r="G25" s="137"/>
      <c r="H25" s="135"/>
      <c r="I25" s="136"/>
      <c r="J25" s="137"/>
      <c r="K25" s="135"/>
      <c r="L25" s="136"/>
      <c r="M25" s="137"/>
      <c r="N25" s="135"/>
      <c r="O25" s="136"/>
      <c r="P25" s="137"/>
    </row>
    <row r="26" spans="1:16" ht="22.5" customHeight="1" thickBot="1">
      <c r="A26" s="82" t="s">
        <v>14</v>
      </c>
      <c r="B26" s="141"/>
      <c r="C26" s="142"/>
      <c r="D26" s="143"/>
      <c r="E26" s="141"/>
      <c r="F26" s="142"/>
      <c r="G26" s="143"/>
      <c r="H26" s="141"/>
      <c r="I26" s="142"/>
      <c r="J26" s="143"/>
      <c r="K26" s="141"/>
      <c r="L26" s="142"/>
      <c r="M26" s="143"/>
      <c r="N26" s="141"/>
      <c r="O26" s="142"/>
      <c r="P26" s="143"/>
    </row>
  </sheetData>
  <sheetProtection password="CC13" sheet="1"/>
  <mergeCells count="94">
    <mergeCell ref="B26:D26"/>
    <mergeCell ref="E26:G26"/>
    <mergeCell ref="H26:J26"/>
    <mergeCell ref="K26:M26"/>
    <mergeCell ref="N26:P26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B12:D12"/>
    <mergeCell ref="E12:G12"/>
    <mergeCell ref="H12:J12"/>
    <mergeCell ref="K12:M12"/>
    <mergeCell ref="N12:P12"/>
    <mergeCell ref="B13:D13"/>
    <mergeCell ref="E13:G13"/>
    <mergeCell ref="H13:J13"/>
    <mergeCell ref="K13:M13"/>
    <mergeCell ref="N13:P13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G6:M6"/>
    <mergeCell ref="O6:P6"/>
    <mergeCell ref="A7:A10"/>
    <mergeCell ref="N7:O7"/>
    <mergeCell ref="B8:D9"/>
    <mergeCell ref="E8:G9"/>
    <mergeCell ref="H8:J9"/>
    <mergeCell ref="K8:M9"/>
    <mergeCell ref="N8:P9"/>
    <mergeCell ref="B10:D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1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8" sqref="B28:D28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40</v>
      </c>
    </row>
    <row r="6" spans="1:16" ht="17.25" thickBot="1">
      <c r="A6" s="2" t="s">
        <v>32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02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00" t="s">
        <v>23</v>
      </c>
      <c r="O7" s="101"/>
      <c r="P7" s="51">
        <f>'kalkulačka poskytovatel'!P7</f>
        <v>1.34</v>
      </c>
    </row>
    <row r="8" spans="1:16" ht="16.5" customHeight="1">
      <c r="A8" s="103"/>
      <c r="B8" s="105">
        <v>2016</v>
      </c>
      <c r="C8" s="106"/>
      <c r="D8" s="107"/>
      <c r="E8" s="105">
        <v>2017</v>
      </c>
      <c r="F8" s="106"/>
      <c r="G8" s="107"/>
      <c r="H8" s="105">
        <v>2018</v>
      </c>
      <c r="I8" s="106"/>
      <c r="J8" s="107"/>
      <c r="K8" s="105">
        <v>2019</v>
      </c>
      <c r="L8" s="106"/>
      <c r="M8" s="107"/>
      <c r="N8" s="105" t="s">
        <v>15</v>
      </c>
      <c r="O8" s="106"/>
      <c r="P8" s="107"/>
    </row>
    <row r="9" spans="1:16" ht="17.25" thickBot="1">
      <c r="A9" s="103"/>
      <c r="B9" s="108"/>
      <c r="C9" s="109"/>
      <c r="D9" s="110"/>
      <c r="E9" s="108"/>
      <c r="F9" s="109"/>
      <c r="G9" s="110"/>
      <c r="H9" s="108"/>
      <c r="I9" s="109"/>
      <c r="J9" s="110"/>
      <c r="K9" s="108"/>
      <c r="L9" s="109"/>
      <c r="M9" s="110"/>
      <c r="N9" s="108"/>
      <c r="O9" s="109"/>
      <c r="P9" s="110"/>
    </row>
    <row r="10" spans="1:16" ht="45.75" customHeight="1" thickBot="1">
      <c r="A10" s="104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>
        <f>'kalkulačka poskytovatel'!B11+'korekce KÚ'!B11</f>
        <v>0</v>
      </c>
      <c r="C11" s="57">
        <f>'kalkulačka poskytovatel'!C11+'korekce KÚ'!C11</f>
        <v>0</v>
      </c>
      <c r="D11" s="11">
        <f>B11+C11</f>
        <v>0</v>
      </c>
      <c r="E11" s="56">
        <f>'kalkulačka poskytovatel'!E11+'korekce KÚ'!E11</f>
        <v>0</v>
      </c>
      <c r="F11" s="57">
        <f>'kalkulačka poskytovatel'!F11+'korekce KÚ'!F11</f>
        <v>0</v>
      </c>
      <c r="G11" s="11">
        <f>E11+F11</f>
        <v>0</v>
      </c>
      <c r="H11" s="56">
        <f>'kalkulačka poskytovatel'!H11+'korekce KÚ'!H11</f>
        <v>0</v>
      </c>
      <c r="I11" s="57">
        <f>'kalkulačka poskytovatel'!I11+'korekce KÚ'!I11</f>
        <v>0</v>
      </c>
      <c r="J11" s="11">
        <f>H11+I11</f>
        <v>0</v>
      </c>
      <c r="K11" s="56">
        <f>'kalkulačka poskytovatel'!K11+'korekce KÚ'!K11</f>
        <v>0</v>
      </c>
      <c r="L11" s="57">
        <f>'kalkulačka poskytovatel'!L11+'korekce KÚ'!L11</f>
        <v>0</v>
      </c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>
        <f>'kalkulačka poskytovatel'!B12+'korekce KÚ'!B12</f>
        <v>0</v>
      </c>
      <c r="C12" s="60">
        <f>'kalkulačka poskytovatel'!C12+'korekce KÚ'!C12</f>
        <v>0</v>
      </c>
      <c r="D12" s="11">
        <f aca="true" t="shared" si="0" ref="D12:D17">B12+C12</f>
        <v>0</v>
      </c>
      <c r="E12" s="59">
        <f>'kalkulačka poskytovatel'!E12+'korekce KÚ'!E12</f>
        <v>0</v>
      </c>
      <c r="F12" s="60">
        <f>'kalkulačka poskytovatel'!F12+'korekce KÚ'!F12</f>
        <v>0</v>
      </c>
      <c r="G12" s="11">
        <f aca="true" t="shared" si="1" ref="G12:G17">E12+F12</f>
        <v>0</v>
      </c>
      <c r="H12" s="59">
        <f>'kalkulačka poskytovatel'!H12+'korekce KÚ'!H12</f>
        <v>0</v>
      </c>
      <c r="I12" s="60">
        <f>'kalkulačka poskytovatel'!I12+'korekce KÚ'!I12</f>
        <v>0</v>
      </c>
      <c r="J12" s="11">
        <f aca="true" t="shared" si="2" ref="J12:J17">H12+I12</f>
        <v>0</v>
      </c>
      <c r="K12" s="59">
        <f>'kalkulačka poskytovatel'!K12+'korekce KÚ'!K12</f>
        <v>0</v>
      </c>
      <c r="L12" s="60">
        <f>'kalkulačka poskytovatel'!L12+'korekce KÚ'!L12</f>
        <v>0</v>
      </c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>
        <f>'kalkulačka poskytovatel'!B13+'korekce KÚ'!B13</f>
        <v>0</v>
      </c>
      <c r="C13" s="60">
        <f>'kalkulačka poskytovatel'!C13+'korekce KÚ'!C13</f>
        <v>0</v>
      </c>
      <c r="D13" s="11">
        <f t="shared" si="0"/>
        <v>0</v>
      </c>
      <c r="E13" s="59">
        <f>'kalkulačka poskytovatel'!E13+'korekce KÚ'!E13</f>
        <v>0</v>
      </c>
      <c r="F13" s="60">
        <f>'kalkulačka poskytovatel'!F13+'korekce KÚ'!F13</f>
        <v>0</v>
      </c>
      <c r="G13" s="11">
        <f t="shared" si="1"/>
        <v>0</v>
      </c>
      <c r="H13" s="59">
        <f>'kalkulačka poskytovatel'!H13+'korekce KÚ'!H13</f>
        <v>0</v>
      </c>
      <c r="I13" s="60">
        <f>'kalkulačka poskytovatel'!I13+'korekce KÚ'!I13</f>
        <v>0</v>
      </c>
      <c r="J13" s="11">
        <f t="shared" si="2"/>
        <v>0</v>
      </c>
      <c r="K13" s="59">
        <f>'kalkulačka poskytovatel'!K13+'korekce KÚ'!K13</f>
        <v>0</v>
      </c>
      <c r="L13" s="60">
        <f>'kalkulačka poskytovatel'!L13+'korekce KÚ'!L13</f>
        <v>0</v>
      </c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>
        <f>'kalkulačka poskytovatel'!B14+'korekce KÚ'!B14</f>
        <v>0</v>
      </c>
      <c r="C14" s="60">
        <f>'kalkulačka poskytovatel'!C14+'korekce KÚ'!C14</f>
        <v>0</v>
      </c>
      <c r="D14" s="11">
        <f t="shared" si="0"/>
        <v>0</v>
      </c>
      <c r="E14" s="59">
        <f>'kalkulačka poskytovatel'!E14+'korekce KÚ'!E14</f>
        <v>0</v>
      </c>
      <c r="F14" s="60">
        <f>'kalkulačka poskytovatel'!F14+'korekce KÚ'!F14</f>
        <v>0</v>
      </c>
      <c r="G14" s="11">
        <f t="shared" si="1"/>
        <v>0</v>
      </c>
      <c r="H14" s="59">
        <f>'kalkulačka poskytovatel'!H14+'korekce KÚ'!H14</f>
        <v>0</v>
      </c>
      <c r="I14" s="60">
        <f>'kalkulačka poskytovatel'!I14+'korekce KÚ'!I14</f>
        <v>0</v>
      </c>
      <c r="J14" s="11">
        <f t="shared" si="2"/>
        <v>0</v>
      </c>
      <c r="K14" s="59">
        <f>'kalkulačka poskytovatel'!K14+'korekce KÚ'!K14</f>
        <v>0</v>
      </c>
      <c r="L14" s="60">
        <f>'kalkulačka poskytovatel'!L14+'korekce KÚ'!L14</f>
        <v>0</v>
      </c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>
        <f>'kalkulačka poskytovatel'!B15+'korekce KÚ'!B15</f>
        <v>0</v>
      </c>
      <c r="C15" s="60">
        <f>'kalkulačka poskytovatel'!C15+'korekce KÚ'!C15</f>
        <v>0</v>
      </c>
      <c r="D15" s="11">
        <f t="shared" si="0"/>
        <v>0</v>
      </c>
      <c r="E15" s="59">
        <f>'kalkulačka poskytovatel'!E15+'korekce KÚ'!E15</f>
        <v>0</v>
      </c>
      <c r="F15" s="60">
        <f>'kalkulačka poskytovatel'!F15+'korekce KÚ'!F15</f>
        <v>0</v>
      </c>
      <c r="G15" s="11">
        <f t="shared" si="1"/>
        <v>0</v>
      </c>
      <c r="H15" s="59">
        <f>'kalkulačka poskytovatel'!H15+'korekce KÚ'!H15</f>
        <v>0</v>
      </c>
      <c r="I15" s="60">
        <f>'kalkulačka poskytovatel'!I15+'korekce KÚ'!I15</f>
        <v>0</v>
      </c>
      <c r="J15" s="11">
        <f t="shared" si="2"/>
        <v>0</v>
      </c>
      <c r="K15" s="59">
        <f>'kalkulačka poskytovatel'!K15+'korekce KÚ'!K15</f>
        <v>0</v>
      </c>
      <c r="L15" s="60">
        <f>'kalkulačka poskytovatel'!L15+'korekce KÚ'!L15</f>
        <v>0</v>
      </c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>
        <f>'kalkulačka poskytovatel'!B16+'korekce KÚ'!B16</f>
        <v>0</v>
      </c>
      <c r="C16" s="60">
        <f>'kalkulačka poskytovatel'!C16+'korekce KÚ'!C16</f>
        <v>0</v>
      </c>
      <c r="D16" s="11">
        <f t="shared" si="0"/>
        <v>0</v>
      </c>
      <c r="E16" s="59">
        <f>'kalkulačka poskytovatel'!E16+'korekce KÚ'!E16</f>
        <v>0</v>
      </c>
      <c r="F16" s="60">
        <f>'kalkulačka poskytovatel'!F16+'korekce KÚ'!F16</f>
        <v>0</v>
      </c>
      <c r="G16" s="11">
        <f t="shared" si="1"/>
        <v>0</v>
      </c>
      <c r="H16" s="59">
        <f>'kalkulačka poskytovatel'!H16+'korekce KÚ'!H16</f>
        <v>0</v>
      </c>
      <c r="I16" s="60">
        <f>'kalkulačka poskytovatel'!I16+'korekce KÚ'!I16</f>
        <v>0</v>
      </c>
      <c r="J16" s="11">
        <f t="shared" si="2"/>
        <v>0</v>
      </c>
      <c r="K16" s="59">
        <f>'kalkulačka poskytovatel'!K16+'korekce KÚ'!K16</f>
        <v>0</v>
      </c>
      <c r="L16" s="60">
        <f>'kalkulačka poskytovatel'!L16+'korekce KÚ'!L16</f>
        <v>0</v>
      </c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>
        <f>'kalkulačka poskytovatel'!B17+'korekce KÚ'!B17</f>
        <v>0</v>
      </c>
      <c r="C17" s="63">
        <f>'kalkulačka poskytovatel'!C17+'korekce KÚ'!C17</f>
        <v>0</v>
      </c>
      <c r="D17" s="11">
        <f t="shared" si="0"/>
        <v>0</v>
      </c>
      <c r="E17" s="62">
        <f>'kalkulačka poskytovatel'!E17+'korekce KÚ'!E17</f>
        <v>0</v>
      </c>
      <c r="F17" s="63">
        <f>'kalkulačka poskytovatel'!F17+'korekce KÚ'!F17</f>
        <v>0</v>
      </c>
      <c r="G17" s="11">
        <f t="shared" si="1"/>
        <v>0</v>
      </c>
      <c r="H17" s="62">
        <f>'kalkulačka poskytovatel'!H17+'korekce KÚ'!H17</f>
        <v>0</v>
      </c>
      <c r="I17" s="63">
        <f>'kalkulačka poskytovatel'!I17+'korekce KÚ'!I17</f>
        <v>0</v>
      </c>
      <c r="J17" s="11">
        <f t="shared" si="2"/>
        <v>0</v>
      </c>
      <c r="K17" s="62">
        <f>'kalkulačka poskytovatel'!K17+'korekce KÚ'!K17</f>
        <v>0</v>
      </c>
      <c r="L17" s="63">
        <f>'kalkulačka poskytovatel'!L17+'korekce KÚ'!L17</f>
        <v>0</v>
      </c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>
        <f>'kalkulačka poskytovatel'!B20+'korekce KÚ'!B20</f>
        <v>0</v>
      </c>
      <c r="C20" s="68">
        <f>'kalkulačka poskytovatel'!C20+'korekce KÚ'!C20</f>
        <v>0</v>
      </c>
      <c r="D20" s="11">
        <f t="shared" si="7"/>
        <v>0</v>
      </c>
      <c r="E20" s="59">
        <f>'kalkulačka poskytovatel'!E20+'korekce KÚ'!E20</f>
        <v>0</v>
      </c>
      <c r="F20" s="69">
        <f>'kalkulačka poskytovatel'!F20+'korekce KÚ'!F20</f>
        <v>0</v>
      </c>
      <c r="G20" s="11">
        <f t="shared" si="8"/>
        <v>0</v>
      </c>
      <c r="H20" s="59">
        <f>'kalkulačka poskytovatel'!H20+'korekce KÚ'!H20</f>
        <v>0</v>
      </c>
      <c r="I20" s="69">
        <f>'kalkulačka poskytovatel'!I20+'korekce KÚ'!I20</f>
        <v>0</v>
      </c>
      <c r="J20" s="11">
        <f t="shared" si="9"/>
        <v>0</v>
      </c>
      <c r="K20" s="59">
        <f>'kalkulačka poskytovatel'!K20+'korekce KÚ'!K20</f>
        <v>0</v>
      </c>
      <c r="L20" s="69">
        <f>'kalkulačka poskytovatel'!L20+'korekce KÚ'!L20</f>
        <v>0</v>
      </c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>
        <f>'kalkulačka poskytovatel'!B21+'korekce KÚ'!B21</f>
        <v>0</v>
      </c>
      <c r="C21" s="69">
        <f>'kalkulačka poskytovatel'!C21+'korekce KÚ'!C21</f>
        <v>0</v>
      </c>
      <c r="D21" s="11">
        <f t="shared" si="7"/>
        <v>0</v>
      </c>
      <c r="E21" s="59">
        <f>'kalkulačka poskytovatel'!E21+'korekce KÚ'!E21</f>
        <v>0</v>
      </c>
      <c r="F21" s="69">
        <f>'kalkulačka poskytovatel'!F21+'korekce KÚ'!F21</f>
        <v>0</v>
      </c>
      <c r="G21" s="11">
        <f t="shared" si="8"/>
        <v>0</v>
      </c>
      <c r="H21" s="59">
        <f>'kalkulačka poskytovatel'!H21+'korekce KÚ'!H21</f>
        <v>0</v>
      </c>
      <c r="I21" s="69">
        <f>'kalkulačka poskytovatel'!I21+'korekce KÚ'!I21</f>
        <v>0</v>
      </c>
      <c r="J21" s="11">
        <f t="shared" si="9"/>
        <v>0</v>
      </c>
      <c r="K21" s="59">
        <f>'kalkulačka poskytovatel'!K21+'korekce KÚ'!K21</f>
        <v>0</v>
      </c>
      <c r="L21" s="69">
        <f>'kalkulačka poskytovatel'!L21+'korekce KÚ'!L21</f>
        <v>0</v>
      </c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>
        <f>'kalkulačka poskytovatel'!B22+'korekce KÚ'!B22</f>
        <v>0</v>
      </c>
      <c r="C22" s="69">
        <f>'kalkulačka poskytovatel'!C22+'korekce KÚ'!C22</f>
        <v>0</v>
      </c>
      <c r="D22" s="11">
        <f t="shared" si="7"/>
        <v>0</v>
      </c>
      <c r="E22" s="59">
        <f>'kalkulačka poskytovatel'!E22+'korekce KÚ'!E22</f>
        <v>0</v>
      </c>
      <c r="F22" s="69">
        <f>'kalkulačka poskytovatel'!F22+'korekce KÚ'!F22</f>
        <v>0</v>
      </c>
      <c r="G22" s="11">
        <f t="shared" si="8"/>
        <v>0</v>
      </c>
      <c r="H22" s="59">
        <f>'kalkulačka poskytovatel'!H22+'korekce KÚ'!H22</f>
        <v>0</v>
      </c>
      <c r="I22" s="69">
        <f>'kalkulačka poskytovatel'!I22+'korekce KÚ'!I22</f>
        <v>0</v>
      </c>
      <c r="J22" s="11">
        <f t="shared" si="9"/>
        <v>0</v>
      </c>
      <c r="K22" s="59">
        <f>'kalkulačka poskytovatel'!K22+'korekce KÚ'!K22</f>
        <v>0</v>
      </c>
      <c r="L22" s="69">
        <f>'kalkulačka poskytovatel'!L22+'korekce KÚ'!L22</f>
        <v>0</v>
      </c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>
        <f>'kalkulačka poskytovatel'!B23+'korekce KÚ'!B23</f>
        <v>0</v>
      </c>
      <c r="C23" s="69">
        <f>'kalkulačka poskytovatel'!C23+'korekce KÚ'!C23</f>
        <v>0</v>
      </c>
      <c r="D23" s="11">
        <f t="shared" si="7"/>
        <v>0</v>
      </c>
      <c r="E23" s="59">
        <f>'kalkulačka poskytovatel'!E23+'korekce KÚ'!E23</f>
        <v>0</v>
      </c>
      <c r="F23" s="69">
        <f>'kalkulačka poskytovatel'!F23+'korekce KÚ'!F23</f>
        <v>0</v>
      </c>
      <c r="G23" s="11">
        <f t="shared" si="8"/>
        <v>0</v>
      </c>
      <c r="H23" s="59">
        <f>'kalkulačka poskytovatel'!H23+'korekce KÚ'!H23</f>
        <v>0</v>
      </c>
      <c r="I23" s="69">
        <f>'kalkulačka poskytovatel'!I23+'korekce KÚ'!I23</f>
        <v>0</v>
      </c>
      <c r="J23" s="11">
        <f t="shared" si="9"/>
        <v>0</v>
      </c>
      <c r="K23" s="59">
        <f>'kalkulačka poskytovatel'!K23+'korekce KÚ'!K23</f>
        <v>0</v>
      </c>
      <c r="L23" s="69">
        <f>'kalkulačka poskytovatel'!L23+'korekce KÚ'!L23</f>
        <v>0</v>
      </c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>
        <f>'kalkulačka poskytovatel'!B24+'korekce KÚ'!B24</f>
        <v>0</v>
      </c>
      <c r="C24" s="71">
        <f>'kalkulačka poskytovatel'!C24+'korekce KÚ'!C24</f>
        <v>0</v>
      </c>
      <c r="D24" s="15">
        <f t="shared" si="7"/>
        <v>0</v>
      </c>
      <c r="E24" s="70">
        <f>'kalkulačka poskytovatel'!E24+'korekce KÚ'!E24</f>
        <v>0</v>
      </c>
      <c r="F24" s="71">
        <f>'kalkulačka poskytovatel'!F24+'korekce KÚ'!F24</f>
        <v>0</v>
      </c>
      <c r="G24" s="15">
        <f t="shared" si="8"/>
        <v>0</v>
      </c>
      <c r="H24" s="70">
        <f>'kalkulačka poskytovatel'!H24+'korekce KÚ'!H24</f>
        <v>0</v>
      </c>
      <c r="I24" s="71">
        <f>'kalkulačka poskytovatel'!I24+'korekce KÚ'!I24</f>
        <v>0</v>
      </c>
      <c r="J24" s="15">
        <f t="shared" si="9"/>
        <v>0</v>
      </c>
      <c r="K24" s="70">
        <f>'kalkulačka poskytovatel'!K24+'korekce KÚ'!K24</f>
        <v>0</v>
      </c>
      <c r="L24" s="71">
        <f>'kalkulačka poskytovatel'!L24+'korekce KÚ'!L24</f>
        <v>0</v>
      </c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90">
        <f>D26</f>
        <v>0</v>
      </c>
      <c r="C27" s="91"/>
      <c r="D27" s="92"/>
      <c r="E27" s="90">
        <f>G26</f>
        <v>0</v>
      </c>
      <c r="F27" s="91"/>
      <c r="G27" s="92"/>
      <c r="H27" s="90">
        <f>J26</f>
        <v>0</v>
      </c>
      <c r="I27" s="91"/>
      <c r="J27" s="92"/>
      <c r="K27" s="111"/>
      <c r="L27" s="112"/>
      <c r="M27" s="113"/>
      <c r="N27" s="45" t="s">
        <v>25</v>
      </c>
      <c r="O27" s="46"/>
      <c r="P27" s="47"/>
    </row>
    <row r="28" spans="1:16" ht="29.25" customHeight="1" thickBot="1">
      <c r="A28" s="73" t="s">
        <v>41</v>
      </c>
      <c r="B28" s="93">
        <f>ROUND(D18/(1-D7/100)-D18,0)</f>
        <v>0</v>
      </c>
      <c r="C28" s="94"/>
      <c r="D28" s="95"/>
      <c r="E28" s="93">
        <f>ROUND(G18/(1-G7/100)-G18,0)</f>
        <v>0</v>
      </c>
      <c r="F28" s="94"/>
      <c r="G28" s="95"/>
      <c r="H28" s="93">
        <f>ROUND(J18/(1-J7/100)-J18,0)</f>
        <v>0</v>
      </c>
      <c r="I28" s="94"/>
      <c r="J28" s="95"/>
      <c r="K28" s="114"/>
      <c r="L28" s="115"/>
      <c r="M28" s="116"/>
      <c r="N28" s="120">
        <f>P26</f>
        <v>0</v>
      </c>
      <c r="O28" s="121"/>
      <c r="P28" s="122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97">
        <f>ROUND(P18/(1-P7/100)-P18,0)</f>
        <v>0</v>
      </c>
      <c r="O30" s="98"/>
      <c r="P30" s="99"/>
    </row>
    <row r="31" spans="1:16" ht="20.25" customHeight="1" thickBot="1">
      <c r="A31" s="74" t="s">
        <v>18</v>
      </c>
      <c r="B31" s="119"/>
      <c r="C31" s="96"/>
      <c r="D31" s="96"/>
      <c r="E31" s="96"/>
      <c r="F31" s="96"/>
      <c r="G31" s="96"/>
      <c r="H31" s="96"/>
      <c r="I31" s="96"/>
      <c r="J31" s="96"/>
      <c r="K31" s="86"/>
      <c r="L31" s="86"/>
      <c r="M31" s="87"/>
      <c r="N31" s="88" t="s">
        <v>18</v>
      </c>
      <c r="O31" s="89"/>
      <c r="P31" s="22">
        <f>FLOOR(IF(N28-N30&lt;0,0,N28-N30),1)</f>
        <v>0</v>
      </c>
    </row>
  </sheetData>
  <sheetProtection password="CC13" sheet="1"/>
  <mergeCells count="24">
    <mergeCell ref="N28:P28"/>
    <mergeCell ref="N30:P30"/>
    <mergeCell ref="B31:D31"/>
    <mergeCell ref="E31:G31"/>
    <mergeCell ref="H31:J31"/>
    <mergeCell ref="K31:M31"/>
    <mergeCell ref="N31:O31"/>
    <mergeCell ref="B27:D27"/>
    <mergeCell ref="E27:G27"/>
    <mergeCell ref="H27:J27"/>
    <mergeCell ref="K27:M27"/>
    <mergeCell ref="B28:D28"/>
    <mergeCell ref="E28:G28"/>
    <mergeCell ref="H28:J28"/>
    <mergeCell ref="K28:M28"/>
    <mergeCell ref="G6:M6"/>
    <mergeCell ref="O6:P6"/>
    <mergeCell ref="A7:A10"/>
    <mergeCell ref="N7:O7"/>
    <mergeCell ref="B8:D9"/>
    <mergeCell ref="E8:G9"/>
    <mergeCell ref="H8:J9"/>
    <mergeCell ref="K8:M9"/>
    <mergeCell ref="N8:P9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G6 O6 B11:C17 E11:F17 B20:C24 E20:F24 H11:I17 H20:I24 K11:L17 K20:L24" unlockedFormula="1"/>
    <ignoredError sqref="D18 G18 J18 M18 P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Plšková Lenka Ing.</cp:lastModifiedBy>
  <cp:lastPrinted>2017-11-24T09:24:11Z</cp:lastPrinted>
  <dcterms:created xsi:type="dcterms:W3CDTF">2010-03-05T07:30:45Z</dcterms:created>
  <dcterms:modified xsi:type="dcterms:W3CDTF">2017-12-15T08:12:31Z</dcterms:modified>
  <cp:category/>
  <cp:version/>
  <cp:contentType/>
  <cp:contentStatus/>
</cp:coreProperties>
</file>