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'rozdělení'!$A$1:$B$68</definedName>
  </definedNames>
  <calcPr fullCalcOnLoad="1"/>
</workbook>
</file>

<file path=xl/sharedStrings.xml><?xml version="1.0" encoding="utf-8"?>
<sst xmlns="http://schemas.openxmlformats.org/spreadsheetml/2006/main" count="56" uniqueCount="56">
  <si>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</si>
  <si>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</si>
  <si>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</si>
  <si>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</si>
  <si>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                      zdravotnictví</t>
  </si>
  <si>
    <t xml:space="preserve">                       zastupitelstvo kraje</t>
  </si>
  <si>
    <t xml:space="preserve">                       sociální věci</t>
  </si>
  <si>
    <t xml:space="preserve">              zapojení výsledku hospodaření do rozpočtu odvětví </t>
  </si>
  <si>
    <t xml:space="preserve">                       činnost krajského úřadu</t>
  </si>
  <si>
    <t xml:space="preserve">              investice a evropské projekty - kofinancování a předfinancování</t>
  </si>
  <si>
    <t xml:space="preserve">  - již zapojeno 1. změnou rozpočtu</t>
  </si>
  <si>
    <t xml:space="preserve">                                                        - EPC, energetika </t>
  </si>
  <si>
    <t xml:space="preserve">                                                        - Moder.a dostavba ON Náchod</t>
  </si>
  <si>
    <t xml:space="preserve">                       doprava</t>
  </si>
  <si>
    <t xml:space="preserve">                       správa majetku kraje</t>
  </si>
  <si>
    <t xml:space="preserve">  - zapojeno 2. změnou rozpočtu KHK do výdajů jednotlivých odvětví</t>
  </si>
  <si>
    <t xml:space="preserve">                       nerozděleno </t>
  </si>
  <si>
    <t>Návrh na rozdělení disponibilních zdrojů Královéhradeckého kraje 
po finančním vypořádání za rok 2014</t>
  </si>
  <si>
    <t xml:space="preserve">  DISPONIBILNÍ ZDROJE PO FINANČNÍM VYPOŘÁDÁNÍ ZA R. 2014</t>
  </si>
  <si>
    <t xml:space="preserve"> - odv.životního prostř. a zemědělství - z plateb za odběr podzemních vod z r. 2014 
   (vodní zákon) - na podporu výstavby a obnovy vodohospodářské infrastruktury 
  </t>
  </si>
  <si>
    <t xml:space="preserve">              nevyčerpané dotace ze státního rozpočtu a EU k použ.v r. 2015</t>
  </si>
  <si>
    <t xml:space="preserve">              činnost krajského úřadu - kofi a předfi z r. 2014</t>
  </si>
  <si>
    <t xml:space="preserve">                                                 - oblast IT - posun realizace - z r. 2014</t>
  </si>
  <si>
    <t xml:space="preserve">              zdravotnictví  - převod z r. 2014</t>
  </si>
  <si>
    <t xml:space="preserve">              (vše z r. 2014)                      - zóna Vrchlabí                                               </t>
  </si>
  <si>
    <t xml:space="preserve">                                                        - zóna Kvasiny</t>
  </si>
  <si>
    <t xml:space="preserve">                                                        - OBV z r. 2014</t>
  </si>
  <si>
    <t xml:space="preserve">                          - kofi a předfi z r. 2014</t>
  </si>
  <si>
    <t xml:space="preserve">              životní prostř.a zem.-Společný program na podporu výměny kotlů z r. 2014</t>
  </si>
  <si>
    <t xml:space="preserve">                                         - OBV - z r. 2014</t>
  </si>
  <si>
    <t xml:space="preserve">              evropská integrace - kofi a předfi z r. 2014</t>
  </si>
  <si>
    <t xml:space="preserve">              regionální rozvoj a CR - kofi a předfi z r. 2014</t>
  </si>
  <si>
    <t xml:space="preserve">                                              - převod nedočerp.prostř.k čerpání v r. 2015  </t>
  </si>
  <si>
    <t xml:space="preserve">                                 - rezerva a. s. - z r. 2014</t>
  </si>
  <si>
    <t xml:space="preserve">              správa majetku kraje - výdaje spojené s dražbami - posun realizace</t>
  </si>
  <si>
    <t xml:space="preserve">              zastupitelstvo kraje - návštěva prezidenta,U nás v kraji,Evrop.sesk. Novum,.. </t>
  </si>
  <si>
    <t xml:space="preserve">              doprava - OBV - poradenství - příprava výběr.řízení</t>
  </si>
  <si>
    <t xml:space="preserve">                          - autobusová dopravní obslužnost - převod z r. 2014</t>
  </si>
  <si>
    <t xml:space="preserve">                                   - zapojení zvýš.příjmů za zvl.už. na údržbu komunikací</t>
  </si>
  <si>
    <t xml:space="preserve">                         - kofi a předfi z r. 2014</t>
  </si>
  <si>
    <t xml:space="preserve"> - kap. 21 - kofi a předfi - CIRI - vratka prostř.z min.let - zapojeno do rozpočtu r. 2015</t>
  </si>
  <si>
    <t xml:space="preserve"> - Sociální fond KHK - převod zůstatku</t>
  </si>
  <si>
    <t xml:space="preserve"> - Regionální inovační fond KHK - převod zůstatku</t>
  </si>
  <si>
    <t xml:space="preserve"> - Dotační fond KHK - zapojení vratek nedočerpaných prostředků</t>
  </si>
  <si>
    <t xml:space="preserve">           - kultura (běžné výdaje)</t>
  </si>
  <si>
    <t xml:space="preserve"> - školství - zapojení vratek nedočerpaných prostředků se zachováním účelovosti </t>
  </si>
  <si>
    <t xml:space="preserve">              Dotační fond KHK (zůstatek + část vratek)</t>
  </si>
  <si>
    <t xml:space="preserve">              školství - vratky nedočerp.prostř.- zapoj.na stejný účel v r. 2015</t>
  </si>
  <si>
    <t>Tabulka č. 21</t>
  </si>
  <si>
    <t xml:space="preserve">           - POV (běžné výdaje)</t>
  </si>
  <si>
    <t xml:space="preserve"> - Fond rozvoje a reprodukce KHK (zbývající část - 2. ZR)</t>
  </si>
  <si>
    <t xml:space="preserve">   v tom odvětví: činnost KÚ</t>
  </si>
  <si>
    <t xml:space="preserve">                       poplatky</t>
  </si>
  <si>
    <t xml:space="preserve">                       školství </t>
  </si>
  <si>
    <t xml:space="preserve">                  (2. ZR)</t>
  </si>
  <si>
    <t xml:space="preserve">                                  - org. 9999 - vratka - přírodovědné vzdělávání               (2. ZR)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</si>
</sst>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3" fontId="1" fillId="33" borderId="13" xfId="34" applyNumberFormat="1" applyFont="1" applyFill="1" applyBorder="1" applyAlignment="1">
      <alignment vertical="center"/>
    </xf>
    <xf numFmtId="43" fontId="1" fillId="33" borderId="13" xfId="34" applyNumberFormat="1" applyFont="1" applyFill="1" applyBorder="1" applyAlignment="1">
      <alignment vertical="center"/>
    </xf>
    <xf numFmtId="43" fontId="1" fillId="0" borderId="10" xfId="3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28">
      <selection activeCell="B62" sqref="B62"/>
    </sheetView>
  </sheetViews>
  <sheetFormatPr defaultColWidth="9.00390625" defaultRowHeight="12.75"/>
  <cols>
    <col min="1" max="1" width="72.125" style="0" customWidth="1"/>
    <col min="2" max="2" width="18.375" style="3" customWidth="1"/>
  </cols>
  <sheetData>
    <row r="1" spans="1:2" ht="12.75">
      <c r="A1" s="4"/>
      <c r="B1" s="14" t="s">
        <v>48</v>
      </c>
    </row>
    <row r="2" spans="1:2" ht="11.25" customHeight="1">
      <c r="A2" s="4"/>
      <c r="B2" s="9"/>
    </row>
    <row r="3" spans="1:2" ht="55.5" customHeight="1">
      <c r="A3" s="27" t="s">
        <v>17</v>
      </c>
      <c r="B3" s="28"/>
    </row>
    <row r="4" spans="1:2" ht="12.75" customHeight="1">
      <c r="A4" s="26" t="s">
        <v>0</v>
      </c>
      <c r="B4" s="26"/>
    </row>
    <row r="5" ht="6" customHeight="1" thickBot="1"/>
    <row r="6" spans="1:2" ht="34.5" customHeight="1" thickBot="1">
      <c r="A6" s="21" t="s">
        <v>18</v>
      </c>
      <c r="B6" s="24">
        <v>1157880.75</v>
      </c>
    </row>
    <row r="7" spans="1:2" ht="19.5" customHeight="1">
      <c r="A7" s="11" t="s">
        <v>1</v>
      </c>
      <c r="B7" s="2"/>
    </row>
    <row r="8" spans="1:2" ht="12.75">
      <c r="A8" s="5" t="s">
        <v>10</v>
      </c>
      <c r="B8" s="16">
        <f>SUM(B9:B36)</f>
        <v>1092919.5899999999</v>
      </c>
    </row>
    <row r="9" spans="1:2" ht="12.75">
      <c r="A9" s="7" t="s">
        <v>2</v>
      </c>
      <c r="B9" s="17">
        <f>143756.31+1905+1425</f>
        <v>147086.31</v>
      </c>
    </row>
    <row r="10" spans="1:2" ht="12.75">
      <c r="A10" s="6" t="s">
        <v>46</v>
      </c>
      <c r="B10" s="17">
        <v>4327.16</v>
      </c>
    </row>
    <row r="11" spans="1:2" ht="12.75">
      <c r="A11" s="6" t="s">
        <v>20</v>
      </c>
      <c r="B11" s="17">
        <v>98314.39</v>
      </c>
    </row>
    <row r="12" spans="1:2" ht="12.75">
      <c r="A12" s="6" t="s">
        <v>35</v>
      </c>
      <c r="B12" s="17">
        <v>2125</v>
      </c>
    </row>
    <row r="13" spans="1:2" ht="12.75">
      <c r="A13" s="6" t="s">
        <v>21</v>
      </c>
      <c r="B13" s="17">
        <v>653.45</v>
      </c>
    </row>
    <row r="14" spans="1:2" ht="12.75">
      <c r="A14" s="6" t="s">
        <v>22</v>
      </c>
      <c r="B14" s="17">
        <v>1600</v>
      </c>
    </row>
    <row r="15" spans="1:2" ht="12.75">
      <c r="A15" s="6" t="s">
        <v>28</v>
      </c>
      <c r="B15" s="17">
        <v>6465</v>
      </c>
    </row>
    <row r="16" spans="1:2" ht="12.75">
      <c r="A16" s="6" t="s">
        <v>36</v>
      </c>
      <c r="B16" s="17">
        <v>1875.5</v>
      </c>
    </row>
    <row r="17" spans="1:2" ht="12.75">
      <c r="A17" s="6" t="s">
        <v>38</v>
      </c>
      <c r="B17" s="17">
        <v>1640</v>
      </c>
    </row>
    <row r="18" spans="1:2" ht="12.75">
      <c r="A18" s="6" t="s">
        <v>37</v>
      </c>
      <c r="B18" s="17">
        <v>3750.99</v>
      </c>
    </row>
    <row r="19" spans="1:2" ht="12.75">
      <c r="A19" s="6" t="s">
        <v>27</v>
      </c>
      <c r="B19" s="17">
        <v>8444.5</v>
      </c>
    </row>
    <row r="20" spans="1:2" ht="12.75">
      <c r="A20" s="6" t="s">
        <v>34</v>
      </c>
      <c r="B20" s="17">
        <v>1000</v>
      </c>
    </row>
    <row r="21" spans="1:2" ht="12.75">
      <c r="A21" s="13" t="s">
        <v>31</v>
      </c>
      <c r="B21" s="17">
        <v>753.85</v>
      </c>
    </row>
    <row r="22" spans="1:2" ht="12.75">
      <c r="A22" s="13" t="s">
        <v>32</v>
      </c>
      <c r="B22" s="17">
        <v>2763.99</v>
      </c>
    </row>
    <row r="23" spans="1:2" ht="12.75">
      <c r="A23" s="6" t="s">
        <v>30</v>
      </c>
      <c r="B23" s="17">
        <v>120.61</v>
      </c>
    </row>
    <row r="24" spans="1:2" ht="12.75">
      <c r="A24" s="6" t="s">
        <v>29</v>
      </c>
      <c r="B24" s="17">
        <v>1840.36</v>
      </c>
    </row>
    <row r="25" spans="1:2" ht="12.75">
      <c r="A25" s="6" t="s">
        <v>23</v>
      </c>
      <c r="B25" s="17">
        <v>2632.8</v>
      </c>
    </row>
    <row r="26" spans="1:2" ht="12.75">
      <c r="A26" s="6" t="s">
        <v>33</v>
      </c>
      <c r="B26" s="17">
        <v>16763.4</v>
      </c>
    </row>
    <row r="27" spans="1:2" ht="12.75">
      <c r="A27" s="6" t="s">
        <v>47</v>
      </c>
      <c r="B27" s="18">
        <v>843.95</v>
      </c>
    </row>
    <row r="28" spans="1:2" ht="12.75">
      <c r="A28" s="6" t="s">
        <v>39</v>
      </c>
      <c r="B28" s="18">
        <f>626.75</f>
        <v>626.75</v>
      </c>
    </row>
    <row r="29" spans="1:2" ht="12.75">
      <c r="A29" s="6" t="s">
        <v>9</v>
      </c>
      <c r="B29" s="18">
        <f>418124.38+697.96</f>
        <v>418822.34</v>
      </c>
    </row>
    <row r="30" spans="1:2" ht="12.75">
      <c r="A30" s="6" t="s">
        <v>24</v>
      </c>
      <c r="B30" s="18">
        <v>39772.12</v>
      </c>
    </row>
    <row r="31" spans="1:2" ht="12.75">
      <c r="A31" s="6" t="s">
        <v>25</v>
      </c>
      <c r="B31" s="18">
        <v>619.34</v>
      </c>
    </row>
    <row r="32" spans="1:2" ht="12.75">
      <c r="A32" s="6" t="s">
        <v>12</v>
      </c>
      <c r="B32" s="18">
        <v>24918.96</v>
      </c>
    </row>
    <row r="33" spans="1:2" ht="12.75">
      <c r="A33" s="6" t="s">
        <v>11</v>
      </c>
      <c r="B33" s="18">
        <v>4831.89</v>
      </c>
    </row>
    <row r="34" spans="1:2" ht="12.75">
      <c r="A34" s="6" t="s">
        <v>26</v>
      </c>
      <c r="B34" s="18">
        <v>1202.63</v>
      </c>
    </row>
    <row r="35" spans="1:2" ht="12.75">
      <c r="A35" s="13" t="s">
        <v>7</v>
      </c>
      <c r="B35" s="17">
        <v>299124.3</v>
      </c>
    </row>
    <row r="36" spans="1:2" ht="12.75">
      <c r="A36" s="13"/>
      <c r="B36" s="17"/>
    </row>
    <row r="37" spans="1:2" ht="29.25" customHeight="1">
      <c r="A37" s="12" t="s">
        <v>19</v>
      </c>
      <c r="B37" s="16">
        <v>21194</v>
      </c>
    </row>
    <row r="38" spans="1:2" ht="12.75">
      <c r="A38" s="13"/>
      <c r="B38" s="17"/>
    </row>
    <row r="39" spans="1:2" ht="12.75">
      <c r="A39" s="13" t="s">
        <v>41</v>
      </c>
      <c r="B39" s="16">
        <v>1849.51</v>
      </c>
    </row>
    <row r="40" spans="1:2" ht="12.75">
      <c r="A40" s="10"/>
      <c r="B40" s="19"/>
    </row>
    <row r="41" spans="1:2" ht="12.75">
      <c r="A41" s="6" t="s">
        <v>50</v>
      </c>
      <c r="B41" s="16">
        <f>SUM(B42:B51)</f>
        <v>636.03</v>
      </c>
    </row>
    <row r="42" spans="1:2" ht="12.75">
      <c r="A42" s="6" t="s">
        <v>51</v>
      </c>
      <c r="B42" s="19">
        <v>220</v>
      </c>
    </row>
    <row r="43" spans="1:2" ht="12.75">
      <c r="A43" s="6" t="s">
        <v>13</v>
      </c>
      <c r="B43" s="19">
        <v>199.86</v>
      </c>
    </row>
    <row r="44" spans="1:2" ht="12.75" hidden="1">
      <c r="A44" s="6" t="s">
        <v>14</v>
      </c>
      <c r="B44" s="19">
        <v>0</v>
      </c>
    </row>
    <row r="45" spans="1:2" ht="12.75">
      <c r="A45" s="6" t="s">
        <v>53</v>
      </c>
      <c r="B45" s="19">
        <f>1435.07-1425</f>
        <v>10.069999999999936</v>
      </c>
    </row>
    <row r="46" spans="1:2" ht="12.75">
      <c r="A46" s="6" t="s">
        <v>4</v>
      </c>
      <c r="B46" s="19">
        <v>26.59</v>
      </c>
    </row>
    <row r="47" spans="1:2" ht="12.75" hidden="1">
      <c r="A47" s="6" t="s">
        <v>5</v>
      </c>
      <c r="B47" s="19"/>
    </row>
    <row r="48" spans="1:2" ht="12.75" hidden="1">
      <c r="A48" s="6" t="s">
        <v>8</v>
      </c>
      <c r="B48" s="19"/>
    </row>
    <row r="49" spans="1:2" ht="12.75">
      <c r="A49" s="6" t="s">
        <v>6</v>
      </c>
      <c r="B49" s="19">
        <v>0.13</v>
      </c>
    </row>
    <row r="50" spans="1:2" ht="12.75">
      <c r="A50" s="6" t="s">
        <v>16</v>
      </c>
      <c r="B50" s="19">
        <v>169.38</v>
      </c>
    </row>
    <row r="51" spans="1:2" ht="12.75">
      <c r="A51" s="6" t="s">
        <v>52</v>
      </c>
      <c r="B51" s="19">
        <v>10</v>
      </c>
    </row>
    <row r="52" spans="1:2" ht="12.75">
      <c r="A52" s="6"/>
      <c r="B52" s="19"/>
    </row>
    <row r="53" spans="1:2" ht="12.75">
      <c r="A53" s="6" t="s">
        <v>43</v>
      </c>
      <c r="B53" s="19"/>
    </row>
    <row r="54" spans="1:2" ht="12.75">
      <c r="A54" s="6" t="s">
        <v>44</v>
      </c>
      <c r="B54" s="19">
        <f>8</f>
        <v>8</v>
      </c>
    </row>
    <row r="55" spans="1:2" ht="12.75">
      <c r="A55" s="6" t="s">
        <v>49</v>
      </c>
      <c r="B55" s="19">
        <v>49.53</v>
      </c>
    </row>
    <row r="56" spans="1:2" ht="12.75">
      <c r="A56" s="6"/>
      <c r="B56" s="19"/>
    </row>
    <row r="57" spans="1:2" ht="12.75">
      <c r="A57" s="6" t="s">
        <v>42</v>
      </c>
      <c r="B57" s="16">
        <v>7271.86</v>
      </c>
    </row>
    <row r="58" spans="1:2" ht="12.75">
      <c r="A58" s="6"/>
      <c r="B58" s="16"/>
    </row>
    <row r="59" spans="1:2" ht="12.75">
      <c r="A59" s="6" t="s">
        <v>45</v>
      </c>
      <c r="B59" s="16">
        <v>610.8</v>
      </c>
    </row>
    <row r="60" spans="1:2" ht="12.75">
      <c r="A60" s="6" t="s">
        <v>54</v>
      </c>
      <c r="B60" s="16"/>
    </row>
    <row r="61" spans="1:2" ht="12.75">
      <c r="A61" s="6"/>
      <c r="B61" s="16"/>
    </row>
    <row r="62" spans="1:2" ht="12.75">
      <c r="A62" s="6" t="s">
        <v>40</v>
      </c>
      <c r="B62" s="25">
        <f>4970.59-370.59</f>
        <v>4600</v>
      </c>
    </row>
    <row r="63" spans="1:2" ht="12.75">
      <c r="A63" s="6" t="s">
        <v>55</v>
      </c>
      <c r="B63" s="16">
        <v>200</v>
      </c>
    </row>
    <row r="64" spans="1:2" ht="12.75">
      <c r="A64" s="12"/>
      <c r="B64" s="19"/>
    </row>
    <row r="65" spans="1:2" ht="12.75">
      <c r="A65" s="15" t="s">
        <v>15</v>
      </c>
      <c r="B65" s="25">
        <f>28170.84+370.59</f>
        <v>28541.43</v>
      </c>
    </row>
    <row r="66" spans="1:2" ht="6" customHeight="1" thickBot="1">
      <c r="A66" s="7"/>
      <c r="B66" s="18"/>
    </row>
    <row r="67" spans="1:2" ht="34.5" customHeight="1" thickBot="1">
      <c r="A67" s="22" t="s">
        <v>3</v>
      </c>
      <c r="B67" s="23">
        <f>B8+B41+B57+B65+B39+B37+B62+B54+B55+B63+B59</f>
        <v>1157880.75</v>
      </c>
    </row>
    <row r="68" ht="12.75">
      <c r="B68" s="8"/>
    </row>
    <row r="69" spans="1:2" ht="12.75">
      <c r="A69" s="1"/>
      <c r="B69" s="20">
        <f>B6-B67</f>
        <v>0</v>
      </c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  <row r="105" spans="1:2" ht="12.75">
      <c r="A105" s="1"/>
      <c r="B105" s="8"/>
    </row>
    <row r="106" spans="1:2" ht="12.75">
      <c r="A106" s="1"/>
      <c r="B106" s="8"/>
    </row>
    <row r="107" spans="1:2" ht="12.75">
      <c r="A107" s="1"/>
      <c r="B107" s="8"/>
    </row>
    <row r="108" spans="1:2" ht="12.75">
      <c r="A108" s="1"/>
      <c r="B108" s="8"/>
    </row>
    <row r="109" spans="1:2" ht="12.75">
      <c r="A109" s="1"/>
      <c r="B109" s="8"/>
    </row>
    <row r="110" spans="1:2" ht="12.75">
      <c r="A110" s="1"/>
      <c r="B110" s="8"/>
    </row>
    <row r="111" spans="1:2" ht="12.75">
      <c r="A111" s="1"/>
      <c r="B111" s="8"/>
    </row>
    <row r="112" spans="1:2" ht="12.75">
      <c r="A112" s="1"/>
      <c r="B112" s="8"/>
    </row>
    <row r="113" spans="1:2" ht="12.75">
      <c r="A113" s="1"/>
      <c r="B113" s="8"/>
    </row>
    <row r="114" spans="1:2" ht="12.75">
      <c r="A114" s="1"/>
      <c r="B114" s="8"/>
    </row>
    <row r="115" spans="1:2" ht="12.75">
      <c r="A115" s="1"/>
      <c r="B115" s="8"/>
    </row>
    <row r="116" spans="1:2" ht="12.75">
      <c r="A116" s="1"/>
      <c r="B116" s="8"/>
    </row>
    <row r="117" spans="1:2" ht="12.75">
      <c r="A117" s="1"/>
      <c r="B117" s="8"/>
    </row>
    <row r="118" spans="1:2" ht="12.75">
      <c r="A118" s="1"/>
      <c r="B118" s="8"/>
    </row>
    <row r="119" spans="1:2" ht="12.75">
      <c r="A119" s="1"/>
      <c r="B119" s="8"/>
    </row>
    <row r="120" spans="1:2" ht="12.75">
      <c r="A120" s="1"/>
      <c r="B120" s="8"/>
    </row>
    <row r="121" spans="1:2" ht="12.75">
      <c r="A121" s="1"/>
      <c r="B121" s="8"/>
    </row>
    <row r="122" spans="1:2" ht="12.75">
      <c r="A122" s="1"/>
      <c r="B122" s="8"/>
    </row>
    <row r="123" spans="1:2" ht="12.75">
      <c r="A123" s="1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8"/>
    </row>
    <row r="129" spans="1:2" ht="12.75">
      <c r="A129" s="1"/>
      <c r="B129" s="8"/>
    </row>
    <row r="130" spans="1:2" ht="12.75">
      <c r="A130" s="1"/>
      <c r="B130" s="8"/>
    </row>
    <row r="131" spans="1:2" ht="12.75">
      <c r="A131" s="1"/>
      <c r="B131" s="8"/>
    </row>
    <row r="132" spans="1:2" ht="12.75">
      <c r="A132" s="1"/>
      <c r="B132" s="8"/>
    </row>
    <row r="133" spans="1:2" ht="12.75">
      <c r="A133" s="1"/>
      <c r="B133" s="8"/>
    </row>
    <row r="134" spans="1:2" ht="12.75">
      <c r="A134" s="1"/>
      <c r="B134" s="8"/>
    </row>
    <row r="135" spans="1:2" ht="12.75">
      <c r="A135" s="1"/>
      <c r="B135" s="8"/>
    </row>
    <row r="136" spans="1:2" ht="12.75">
      <c r="A136" s="1"/>
      <c r="B136" s="8"/>
    </row>
    <row r="137" spans="1:2" ht="12.75">
      <c r="A137" s="1"/>
      <c r="B137" s="8"/>
    </row>
    <row r="138" spans="1:2" ht="12.75">
      <c r="A138" s="1"/>
      <c r="B138" s="8"/>
    </row>
    <row r="139" spans="1:2" ht="12.75">
      <c r="A139" s="1"/>
      <c r="B139" s="8"/>
    </row>
    <row r="140" spans="1:2" ht="12.75">
      <c r="A140" s="1"/>
      <c r="B140" s="8"/>
    </row>
    <row r="141" spans="1:2" ht="12.75">
      <c r="A141" s="1"/>
      <c r="B141" s="8"/>
    </row>
    <row r="142" spans="1:2" ht="12.75">
      <c r="A142" s="1"/>
      <c r="B142" s="8"/>
    </row>
    <row r="143" spans="1:2" ht="12.75">
      <c r="A143" s="1"/>
      <c r="B143" s="8"/>
    </row>
    <row r="144" spans="1:2" ht="12.75">
      <c r="A144" s="1"/>
      <c r="B144" s="8"/>
    </row>
    <row r="145" spans="1:2" ht="12.75">
      <c r="A145" s="1"/>
      <c r="B145" s="8"/>
    </row>
    <row r="146" spans="1:2" ht="12.75">
      <c r="A146" s="1"/>
      <c r="B146" s="8"/>
    </row>
    <row r="147" spans="1:2" ht="12.75">
      <c r="A147" s="1"/>
      <c r="B147" s="8"/>
    </row>
    <row r="148" spans="1:2" ht="12.75">
      <c r="A148" s="1"/>
      <c r="B148" s="8"/>
    </row>
    <row r="149" spans="1:2" ht="12.75">
      <c r="A149" s="1"/>
      <c r="B149" s="8"/>
    </row>
    <row r="150" spans="1:2" ht="12.75">
      <c r="A150" s="1"/>
      <c r="B150" s="8"/>
    </row>
    <row r="151" ht="12.75">
      <c r="A151" s="1"/>
    </row>
  </sheetData>
  <sheetProtection/>
  <mergeCells count="2">
    <mergeCell ref="A4:B4"/>
    <mergeCell ref="A3:B3"/>
  </mergeCells>
  <printOptions horizontalCentered="1"/>
  <pageMargins left="0.1968503937007874" right="0" top="0.5905511811023623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2015-05-19T10:14:52Z</cp:lastPrinted>
  <dcterms:created xsi:type="dcterms:W3CDTF">1997-01-24T11:07:25Z</dcterms:created>
  <dcterms:modified xsi:type="dcterms:W3CDTF">2015-06-17T13:21:51Z</dcterms:modified>
  <cp:category/>
  <cp:version/>
  <cp:contentType/>
  <cp:contentStatus/>
</cp:coreProperties>
</file>