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8" windowHeight="12360" activeTab="0"/>
  </bookViews>
  <sheets>
    <sheet name="List1" sheetId="1" r:id="rId1"/>
  </sheets>
  <definedNames>
    <definedName name="_xlnm.Print_Titles" localSheetId="0">'List1'!$4:$6</definedName>
  </definedNames>
  <calcPr fullCalcOnLoad="1"/>
</workbook>
</file>

<file path=xl/sharedStrings.xml><?xml version="1.0" encoding="utf-8"?>
<sst xmlns="http://schemas.openxmlformats.org/spreadsheetml/2006/main" count="176" uniqueCount="168">
  <si>
    <t>investiční</t>
  </si>
  <si>
    <t>neinvestiční</t>
  </si>
  <si>
    <t>v tis. Kč</t>
  </si>
  <si>
    <t>organizace</t>
  </si>
  <si>
    <t>název akce</t>
  </si>
  <si>
    <t>poskytnuto z vl .prostř. kraje</t>
  </si>
  <si>
    <t>vyčerpáno z vl. prostř. kraje</t>
  </si>
  <si>
    <t>v tom:</t>
  </si>
  <si>
    <t>Stavební úpravy objektu - reko střechy</t>
  </si>
  <si>
    <t>Domov důchodců Náchod</t>
  </si>
  <si>
    <t>Oprava vstupu do školy</t>
  </si>
  <si>
    <t>Rekonstrukce sprchových koutů na DM</t>
  </si>
  <si>
    <t>Oprava soc. zařízební na DM Hradecká - PD</t>
  </si>
  <si>
    <t>Gymázium, Broumov, Hradební 218</t>
  </si>
  <si>
    <t>SŠ propagační tvorby a polygrafie, Velké Poříčí, Náchodská 285</t>
  </si>
  <si>
    <t>Reko cvičné kuchyně</t>
  </si>
  <si>
    <t>SPŠ, SOŠ a SOU, Nové Město n. Metují, Školní 1377</t>
  </si>
  <si>
    <t>Úprava školního hřiště</t>
  </si>
  <si>
    <t>SPŠ elektrotechniky a IT, Dobruška, Čs. odboje 670</t>
  </si>
  <si>
    <t>SŠ zemědělská a ekologická a SOU chladicí a klimatizační techniky, Kostelec n. Orlicí, Komenského 873</t>
  </si>
  <si>
    <t>Plynofikace - ul. Havlíčkova 156 - 2. etapa</t>
  </si>
  <si>
    <t>DD, Potštejn, Českých bratří 141</t>
  </si>
  <si>
    <t>Oprava fasády</t>
  </si>
  <si>
    <t>VOŠ a SPŠ, Jičín, Pod Koželuhy 100</t>
  </si>
  <si>
    <t>SŠ zahradnická, Kopidlno, nám. Hilmarovo 1</t>
  </si>
  <si>
    <t xml:space="preserve">Výměna a oprava oken   </t>
  </si>
  <si>
    <t>SŠI a služeb, Dvůr Králové n.L.,   E. Krásnohorské 2069</t>
  </si>
  <si>
    <t>SPŠ, Trutnov, Školní 101</t>
  </si>
  <si>
    <t>Stavební úpravy ul. Školní 101</t>
  </si>
  <si>
    <t>SOŠ a SOU, Trutnov, Volanovská 243</t>
  </si>
  <si>
    <t>OU a ZŠ Sluneční, Hostinné, Mládežnická 329</t>
  </si>
  <si>
    <t>Konvektomat</t>
  </si>
  <si>
    <t>SŠTŘ, Nový Bydžov, Dr. M. Tyrše 112</t>
  </si>
  <si>
    <t>VOŠ a SPŠ, Rychnov nad Kněžnou, U Stadionu 1166</t>
  </si>
  <si>
    <t>Reko střechy vč. stavebních úprav - objekt č 5 U Stadionu</t>
  </si>
  <si>
    <t>PPP KHK, Hradec Králové, Pospíšilova 365</t>
  </si>
  <si>
    <t>Bezbarierový přístup (pracoviště Náchod)</t>
  </si>
  <si>
    <t>Sdružení ozdravoven a léčeben okresu Trutnov</t>
  </si>
  <si>
    <t>Zdravotnická záchranná služba KHK</t>
  </si>
  <si>
    <t>Sanitní vozidla</t>
  </si>
  <si>
    <t>Studijní a vědecká knihovna v HK</t>
  </si>
  <si>
    <t>Hvězdárna v Úpici</t>
  </si>
  <si>
    <t>Regionální muzeum v Náchodě</t>
  </si>
  <si>
    <t>Muzeum a galerie Orlických hor</t>
  </si>
  <si>
    <t>Restaurování Utzova betlému</t>
  </si>
  <si>
    <t>Hvězdárna a planetárium HK</t>
  </si>
  <si>
    <t>Digitální planetárium - uvedení do provozu</t>
  </si>
  <si>
    <t>Domov důchodců Albrechtice n.O.</t>
  </si>
  <si>
    <t>Domov důchodců Dvůr Králové</t>
  </si>
  <si>
    <t>Přehled o čerpání výdajů z Fondu rozvoje a reprodukce Královéhradeckého kraje v roce 2015 za příspěvkové organizace a obchodní společnosti</t>
  </si>
  <si>
    <t>Oprava havárie horkovodu</t>
  </si>
  <si>
    <t xml:space="preserve">Výměna svislých odpadů </t>
  </si>
  <si>
    <t>Rekonstrukce elektroinstalace I. NP - PD</t>
  </si>
  <si>
    <t>Rekonstrukce elektroinstalace III. NP</t>
  </si>
  <si>
    <t>Nástavba dílen Hradecká (areál SPŠ) - PD</t>
  </si>
  <si>
    <t>VOŠ a SOŠ, Nový Bydžov, Jana Maláta 1869</t>
  </si>
  <si>
    <t>Oprava a nátěr oken - DM Jungmannova</t>
  </si>
  <si>
    <t>Výměna kotle (havárie)</t>
  </si>
  <si>
    <t>Přístupový systém</t>
  </si>
  <si>
    <t>Oprava střechy a fasády</t>
  </si>
  <si>
    <t>Energetický audit</t>
  </si>
  <si>
    <t xml:space="preserve">Výtah </t>
  </si>
  <si>
    <t>Stavební úpravy soc. zázemí</t>
  </si>
  <si>
    <t>Modernizace teplovodu</t>
  </si>
  <si>
    <t>Reko elektroinstalace (sklep)</t>
  </si>
  <si>
    <t>Oprava podlahy v tělocvičně - Pražská</t>
  </si>
  <si>
    <t xml:space="preserve">Kanalizační přípojka </t>
  </si>
  <si>
    <t>Bezpečnostní systém</t>
  </si>
  <si>
    <t>Výměna oken DM</t>
  </si>
  <si>
    <t>Stavební úpravy Králíček</t>
  </si>
  <si>
    <t>DD, MŠ a ŠJ, Broumov, třída Masarykova 246</t>
  </si>
  <si>
    <t>SPŠ, Hronov, Hostovského 910</t>
  </si>
  <si>
    <t>Reko kotelny (PD)</t>
  </si>
  <si>
    <t>SŠ hotelnictví a spol.strav., Teplice n.Metují, Střmenské podhradí 218</t>
  </si>
  <si>
    <t>Reko cvičné kuchyně - vybavení</t>
  </si>
  <si>
    <t>Pracoviště OV kadeřnice ČSA 376</t>
  </si>
  <si>
    <t>Reko soc.zařízení dívek v obj. ČSA 376</t>
  </si>
  <si>
    <t>Průmyslová myčka do ŠJ</t>
  </si>
  <si>
    <t>Základní škola, Broumov, Kladská 164</t>
  </si>
  <si>
    <t>Výměna oken - přístavba</t>
  </si>
  <si>
    <t>Oprava omítek</t>
  </si>
  <si>
    <t>Výměna oken v tělocvičně</t>
  </si>
  <si>
    <t>Plynofikace DM Havlíčkova 171</t>
  </si>
  <si>
    <t xml:space="preserve">Fasáda DM Komenského   </t>
  </si>
  <si>
    <t xml:space="preserve">Výměna oken a dveří  </t>
  </si>
  <si>
    <t>Výměna a oprava brány</t>
  </si>
  <si>
    <t>Reko elektrorozvodů</t>
  </si>
  <si>
    <t>Rekonstrukce školní kuchyně</t>
  </si>
  <si>
    <t>Havarijní stav - voda na DM</t>
  </si>
  <si>
    <t>Reko objektu soc. zázemí u sportoviště (vč.PD)</t>
  </si>
  <si>
    <t>Rekonstrukce střechy hlavní budovy</t>
  </si>
  <si>
    <t>Záložní zdroj 2 (topení)</t>
  </si>
  <si>
    <t>Reko elektroinstalace na zámku - PD</t>
  </si>
  <si>
    <t>Oprava fasády vč. klempířských prvků</t>
  </si>
  <si>
    <t>Varný kotel do ŠJ</t>
  </si>
  <si>
    <t>Fasáda DM Bulharská</t>
  </si>
  <si>
    <t>Modernizace výtahu</t>
  </si>
  <si>
    <t>Havárie-oprava venkovní kanalizace Horská 618</t>
  </si>
  <si>
    <t>Výměna dveří Horská 618</t>
  </si>
  <si>
    <t>Reko dílen pro OV obor pekař, Volanovská 243</t>
  </si>
  <si>
    <t>Vestavba výtahu do budovy č.p. 488 (PD)</t>
  </si>
  <si>
    <t>Rekonstrukce části domova mládeže</t>
  </si>
  <si>
    <t xml:space="preserve">Rekonstrukce topení </t>
  </si>
  <si>
    <t>Rekonstrukce střechy-pracoviště Chlumec n.C.</t>
  </si>
  <si>
    <t>Nákladní výcvikové vozidlo pro autoškolu</t>
  </si>
  <si>
    <t>SPŠ, SOŠ a SOU, HK, Hradební 1029</t>
  </si>
  <si>
    <t>Odborné učiliště, HK, 17. listopadu 1212</t>
  </si>
  <si>
    <t>SŠ a ZŠ, Nové Město n.M., Husovo nám. 1218</t>
  </si>
  <si>
    <t xml:space="preserve">Gym F.M.Pelcla, Rychnov n.K., Hrdinů odboje </t>
  </si>
  <si>
    <t>Obchodní akademie T.G.M., Kostelec n.O.</t>
  </si>
  <si>
    <t>Lepařovo Gymnázium, Jičín</t>
  </si>
  <si>
    <t>Masarykova Obchodní akademie, Jičín</t>
  </si>
  <si>
    <t>Gymnázium, Trutnov</t>
  </si>
  <si>
    <t>Dětský domov a ŠJ, Vrchlabí, Žižkova 497</t>
  </si>
  <si>
    <t>odvětví 14 - školství</t>
  </si>
  <si>
    <t>odvětví 15 - zdravotnictví</t>
  </si>
  <si>
    <t xml:space="preserve">DM, internát a ŠJ, Hradec Králové, Vocelova </t>
  </si>
  <si>
    <t>Gymnázium Jaroslava Žáka, Jaroměř</t>
  </si>
  <si>
    <t>Obchodní akademie, Náchod, Denisovo nábř.</t>
  </si>
  <si>
    <t>VOŠ stavební a SPŠ stav. arch. J. Letzela, Náchod, Pražská 931</t>
  </si>
  <si>
    <t>Parkovací plochy pro dětský domov</t>
  </si>
  <si>
    <t>Dětský domov a ŠJ, Sedloňov 153</t>
  </si>
  <si>
    <t>Gym. a SOŠ pedagogická, Nová Paka, Kumburská 740</t>
  </si>
  <si>
    <t>SŠ gastronomie a služeb, Nová Paka</t>
  </si>
  <si>
    <t>VOŠ zdravotnická a SZŠ, Trutnov</t>
  </si>
  <si>
    <t>DO Bedřichov - stav. úpravy objektu čp. 57</t>
  </si>
  <si>
    <t>Vypracování studie (architektonická) vybudování výjezdového stanoviště Temný Důl</t>
  </si>
  <si>
    <t>Speciální dýchací přístroj</t>
  </si>
  <si>
    <t>Přístroje pro nepřímou srdeční masáž</t>
  </si>
  <si>
    <t>Referentské vozidlo s výstražným zařízením</t>
  </si>
  <si>
    <t>Krizová připravenost - spoluúčast (na rok 2014)</t>
  </si>
  <si>
    <t>Spolufinancování projektu IOP 23</t>
  </si>
  <si>
    <t>odvětví 16 - kultura</t>
  </si>
  <si>
    <t>Muzeum východních Čech v HK</t>
  </si>
  <si>
    <t xml:space="preserve">Wifi síť pro budovu na Eliščině nábřeží </t>
  </si>
  <si>
    <t>Opravy oken</t>
  </si>
  <si>
    <t>Reko systému slunečního ohřevu vody</t>
  </si>
  <si>
    <t>Úprava prostor v ulici Kladská</t>
  </si>
  <si>
    <t>Bivalentní zdroj k tepelnému čerpadlu v DG</t>
  </si>
  <si>
    <t>Hydraulický lis</t>
  </si>
  <si>
    <t>Polohovací lůžko</t>
  </si>
  <si>
    <t>Průmyslová pračka</t>
  </si>
  <si>
    <t>Domov důchodců Borohrádek</t>
  </si>
  <si>
    <t>Polohovací vana</t>
  </si>
  <si>
    <t>Odstranění zatékání dešťových vod</t>
  </si>
  <si>
    <t>Podmínky pro morbidně obézní</t>
  </si>
  <si>
    <t>ÚSP Hořice v Podkrkonoší</t>
  </si>
  <si>
    <t>Oprava oplocení objektu</t>
  </si>
  <si>
    <t>ÚSP Chotělice</t>
  </si>
  <si>
    <t>Vnitřní komunikace, kanalizace a osvětlení</t>
  </si>
  <si>
    <t>Tréninkový byt</t>
  </si>
  <si>
    <t>Automobil</t>
  </si>
  <si>
    <t>Reko VZT kuchyně - 2. etapa</t>
  </si>
  <si>
    <t>Stavební úpravy z důvodu zřízení DZR</t>
  </si>
  <si>
    <t>Domov důchodců Police n. Metují</t>
  </si>
  <si>
    <t>Oprava zábradlí a kanalizace</t>
  </si>
  <si>
    <t>odvětví 28 - sociální věci</t>
  </si>
  <si>
    <t>Gymnázium B.Němcové, Hradec Králové, Pospíšilova tř. 324</t>
  </si>
  <si>
    <t>VOŠ zdravotnická a SZŠ, Hradec Králové, Komenského 234</t>
  </si>
  <si>
    <t>SUPŠ hudebních nástrojů a nábytku, Hr. Králové, 17. listopadu 1202</t>
  </si>
  <si>
    <t>SPŠ kamenická a sochařská, Hořice, Husova</t>
  </si>
  <si>
    <t>Reko elektroinstalace, Volanovská 243 - PD</t>
  </si>
  <si>
    <t>Zdravotnické přístroje</t>
  </si>
  <si>
    <t>Domov U Biřičky Hradec Králové</t>
  </si>
  <si>
    <t>Domov na Stříbrném vrchu Rokytnice v OH</t>
  </si>
  <si>
    <t>Reko elektro a rozvodů ZTI, hl. budova, Pražská  - PD</t>
  </si>
  <si>
    <t>Tab.č. 13</t>
  </si>
  <si>
    <t>ÚHRN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</si>
</sst>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0.0"/>
    <numFmt numFmtId="168" formatCode="#,##0.0_ ;\-#,##0.0\ "/>
    <numFmt numFmtId="169" formatCode="#,##0.00_ ;\-#,##0.00\ "/>
  </numFmts>
  <fonts count="43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64" fontId="0" fillId="0" borderId="0" xfId="34" applyNumberFormat="1" applyFont="1" applyAlignment="1">
      <alignment/>
    </xf>
    <xf numFmtId="165" fontId="2" fillId="0" borderId="0" xfId="34" applyNumberFormat="1" applyFont="1" applyBorder="1" applyAlignment="1">
      <alignment/>
    </xf>
    <xf numFmtId="165" fontId="2" fillId="0" borderId="0" xfId="34" applyNumberFormat="1" applyFont="1" applyBorder="1" applyAlignment="1">
      <alignment horizontal="left"/>
    </xf>
    <xf numFmtId="165" fontId="0" fillId="0" borderId="0" xfId="34" applyNumberFormat="1" applyFont="1" applyAlignment="1">
      <alignment/>
    </xf>
    <xf numFmtId="0" fontId="0" fillId="0" borderId="10" xfId="0" applyBorder="1" applyAlignment="1">
      <alignment/>
    </xf>
    <xf numFmtId="164" fontId="0" fillId="0" borderId="0" xfId="34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4" xfId="0" applyFont="1" applyFill="1" applyBorder="1" applyAlignment="1">
      <alignment/>
    </xf>
    <xf numFmtId="164" fontId="0" fillId="0" borderId="15" xfId="34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vertical="top" wrapText="1"/>
    </xf>
    <xf numFmtId="4" fontId="3" fillId="0" borderId="18" xfId="34" applyNumberFormat="1" applyFont="1" applyBorder="1" applyAlignment="1">
      <alignment horizontal="center"/>
    </xf>
    <xf numFmtId="4" fontId="0" fillId="0" borderId="19" xfId="34" applyNumberFormat="1" applyFont="1" applyBorder="1" applyAlignment="1">
      <alignment vertical="center"/>
    </xf>
    <xf numFmtId="4" fontId="0" fillId="0" borderId="15" xfId="34" applyNumberFormat="1" applyFont="1" applyBorder="1" applyAlignment="1">
      <alignment vertical="center"/>
    </xf>
    <xf numFmtId="4" fontId="0" fillId="0" borderId="19" xfId="34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5" xfId="34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9" xfId="34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5" xfId="34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20" xfId="34" applyNumberFormat="1" applyFont="1" applyBorder="1" applyAlignment="1">
      <alignment horizontal="right"/>
    </xf>
    <xf numFmtId="4" fontId="2" fillId="0" borderId="0" xfId="34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0" fontId="6" fillId="0" borderId="19" xfId="0" applyFont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/>
    </xf>
    <xf numFmtId="0" fontId="2" fillId="33" borderId="18" xfId="46" applyFont="1" applyFill="1" applyBorder="1">
      <alignment/>
      <protection/>
    </xf>
    <xf numFmtId="0" fontId="2" fillId="0" borderId="18" xfId="46" applyFont="1" applyFill="1" applyBorder="1">
      <alignment/>
      <protection/>
    </xf>
    <xf numFmtId="0" fontId="2" fillId="33" borderId="19" xfId="47" applyFont="1" applyFill="1" applyBorder="1" applyAlignment="1">
      <alignment horizontal="left" wrapText="1"/>
      <protection/>
    </xf>
    <xf numFmtId="0" fontId="2" fillId="0" borderId="19" xfId="47" applyFont="1" applyFill="1" applyBorder="1" applyAlignment="1">
      <alignment horizontal="left" wrapText="1"/>
      <protection/>
    </xf>
    <xf numFmtId="0" fontId="2" fillId="0" borderId="15" xfId="47" applyFont="1" applyFill="1" applyBorder="1" applyAlignment="1">
      <alignment horizontal="left" vertical="center" wrapText="1"/>
      <protection/>
    </xf>
    <xf numFmtId="0" fontId="0" fillId="0" borderId="20" xfId="0" applyFill="1" applyBorder="1" applyAlignment="1">
      <alignment/>
    </xf>
    <xf numFmtId="0" fontId="3" fillId="19" borderId="23" xfId="0" applyFont="1" applyFill="1" applyBorder="1" applyAlignment="1">
      <alignment/>
    </xf>
    <xf numFmtId="0" fontId="3" fillId="19" borderId="24" xfId="0" applyFont="1" applyFill="1" applyBorder="1" applyAlignment="1">
      <alignment/>
    </xf>
    <xf numFmtId="4" fontId="3" fillId="19" borderId="25" xfId="34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wrapText="1"/>
    </xf>
    <xf numFmtId="4" fontId="2" fillId="33" borderId="14" xfId="0" applyNumberFormat="1" applyFont="1" applyFill="1" applyBorder="1" applyAlignment="1">
      <alignment wrapText="1"/>
    </xf>
    <xf numFmtId="4" fontId="2" fillId="33" borderId="18" xfId="0" applyNumberFormat="1" applyFont="1" applyFill="1" applyBorder="1" applyAlignment="1">
      <alignment wrapText="1"/>
    </xf>
    <xf numFmtId="4" fontId="5" fillId="19" borderId="25" xfId="0" applyNumberFormat="1" applyFont="1" applyFill="1" applyBorder="1" applyAlignment="1">
      <alignment wrapText="1"/>
    </xf>
    <xf numFmtId="4" fontId="5" fillId="19" borderId="23" xfId="0" applyNumberFormat="1" applyFont="1" applyFill="1" applyBorder="1" applyAlignment="1">
      <alignment wrapText="1"/>
    </xf>
    <xf numFmtId="4" fontId="5" fillId="19" borderId="24" xfId="0" applyNumberFormat="1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7" fillId="0" borderId="24" xfId="0" applyFont="1" applyBorder="1" applyAlignment="1">
      <alignment/>
    </xf>
    <xf numFmtId="4" fontId="8" fillId="33" borderId="25" xfId="0" applyNumberFormat="1" applyFont="1" applyFill="1" applyBorder="1" applyAlignment="1">
      <alignment wrapText="1"/>
    </xf>
    <xf numFmtId="4" fontId="8" fillId="33" borderId="24" xfId="0" applyNumberFormat="1" applyFont="1" applyFill="1" applyBorder="1" applyAlignment="1">
      <alignment wrapText="1"/>
    </xf>
    <xf numFmtId="4" fontId="8" fillId="33" borderId="23" xfId="0" applyNumberFormat="1" applyFont="1" applyFill="1" applyBorder="1" applyAlignment="1">
      <alignment wrapText="1"/>
    </xf>
    <xf numFmtId="4" fontId="0" fillId="0" borderId="18" xfId="34" applyNumberFormat="1" applyFont="1" applyBorder="1" applyAlignment="1">
      <alignment vertical="center"/>
    </xf>
    <xf numFmtId="0" fontId="0" fillId="0" borderId="28" xfId="0" applyFill="1" applyBorder="1" applyAlignment="1">
      <alignment/>
    </xf>
    <xf numFmtId="4" fontId="0" fillId="0" borderId="29" xfId="34" applyNumberFormat="1" applyFont="1" applyBorder="1" applyAlignment="1">
      <alignment vertical="center"/>
    </xf>
    <xf numFmtId="164" fontId="0" fillId="0" borderId="30" xfId="34" applyNumberFormat="1" applyFont="1" applyBorder="1" applyAlignment="1">
      <alignment horizontal="center"/>
    </xf>
    <xf numFmtId="4" fontId="3" fillId="0" borderId="26" xfId="34" applyNumberFormat="1" applyFont="1" applyBorder="1" applyAlignment="1">
      <alignment horizontal="right"/>
    </xf>
    <xf numFmtId="4" fontId="0" fillId="0" borderId="31" xfId="34" applyNumberFormat="1" applyFont="1" applyBorder="1" applyAlignment="1">
      <alignment vertical="center"/>
    </xf>
    <xf numFmtId="4" fontId="0" fillId="0" borderId="30" xfId="34" applyNumberFormat="1" applyFont="1" applyBorder="1" applyAlignment="1">
      <alignment vertical="center"/>
    </xf>
    <xf numFmtId="4" fontId="0" fillId="0" borderId="32" xfId="34" applyNumberFormat="1" applyFont="1" applyFill="1" applyBorder="1" applyAlignment="1">
      <alignment vertical="center"/>
    </xf>
    <xf numFmtId="4" fontId="0" fillId="0" borderId="26" xfId="34" applyNumberFormat="1" applyFont="1" applyBorder="1" applyAlignment="1">
      <alignment vertical="center"/>
    </xf>
    <xf numFmtId="4" fontId="0" fillId="0" borderId="31" xfId="34" applyNumberFormat="1" applyFont="1" applyBorder="1" applyAlignment="1">
      <alignment/>
    </xf>
    <xf numFmtId="4" fontId="2" fillId="0" borderId="30" xfId="0" applyNumberFormat="1" applyFont="1" applyFill="1" applyBorder="1" applyAlignment="1">
      <alignment horizontal="right" wrapText="1"/>
    </xf>
    <xf numFmtId="4" fontId="0" fillId="0" borderId="31" xfId="34" applyNumberFormat="1" applyFont="1" applyBorder="1" applyAlignment="1">
      <alignment horizontal="right"/>
    </xf>
    <xf numFmtId="4" fontId="0" fillId="0" borderId="30" xfId="34" applyNumberFormat="1" applyFont="1" applyBorder="1" applyAlignment="1">
      <alignment horizontal="right"/>
    </xf>
    <xf numFmtId="4" fontId="0" fillId="0" borderId="33" xfId="34" applyNumberFormat="1" applyFont="1" applyBorder="1" applyAlignment="1">
      <alignment horizontal="right"/>
    </xf>
    <xf numFmtId="4" fontId="3" fillId="19" borderId="24" xfId="34" applyNumberFormat="1" applyFont="1" applyFill="1" applyBorder="1" applyAlignment="1">
      <alignment horizontal="right"/>
    </xf>
    <xf numFmtId="164" fontId="0" fillId="0" borderId="34" xfId="34" applyNumberFormat="1" applyFont="1" applyBorder="1" applyAlignment="1">
      <alignment horizontal="center"/>
    </xf>
    <xf numFmtId="4" fontId="3" fillId="19" borderId="23" xfId="34" applyNumberFormat="1" applyFont="1" applyFill="1" applyBorder="1" applyAlignment="1">
      <alignment horizontal="right"/>
    </xf>
    <xf numFmtId="4" fontId="3" fillId="0" borderId="14" xfId="34" applyNumberFormat="1" applyFont="1" applyBorder="1" applyAlignment="1">
      <alignment horizontal="right"/>
    </xf>
    <xf numFmtId="4" fontId="0" fillId="0" borderId="35" xfId="34" applyNumberFormat="1" applyFont="1" applyBorder="1" applyAlignment="1">
      <alignment vertical="center"/>
    </xf>
    <xf numFmtId="4" fontId="0" fillId="0" borderId="34" xfId="34" applyNumberFormat="1" applyFont="1" applyBorder="1" applyAlignment="1">
      <alignment vertical="center"/>
    </xf>
    <xf numFmtId="4" fontId="0" fillId="0" borderId="36" xfId="34" applyNumberFormat="1" applyFont="1" applyBorder="1" applyAlignment="1">
      <alignment vertical="center"/>
    </xf>
    <xf numFmtId="4" fontId="0" fillId="0" borderId="14" xfId="34" applyNumberFormat="1" applyFont="1" applyBorder="1" applyAlignment="1">
      <alignment vertical="center"/>
    </xf>
    <xf numFmtId="4" fontId="0" fillId="0" borderId="35" xfId="34" applyNumberFormat="1" applyFont="1" applyBorder="1" applyAlignment="1">
      <alignment/>
    </xf>
    <xf numFmtId="4" fontId="2" fillId="0" borderId="34" xfId="0" applyNumberFormat="1" applyFont="1" applyFill="1" applyBorder="1" applyAlignment="1">
      <alignment horizontal="right" wrapText="1"/>
    </xf>
    <xf numFmtId="4" fontId="0" fillId="0" borderId="35" xfId="34" applyNumberFormat="1" applyFont="1" applyBorder="1" applyAlignment="1">
      <alignment horizontal="right"/>
    </xf>
    <xf numFmtId="4" fontId="0" fillId="0" borderId="34" xfId="34" applyNumberFormat="1" applyFont="1" applyBorder="1" applyAlignment="1">
      <alignment horizontal="right"/>
    </xf>
    <xf numFmtId="4" fontId="0" fillId="0" borderId="17" xfId="34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38" xfId="34" applyNumberFormat="1" applyFont="1" applyBorder="1" applyAlignment="1">
      <alignment horizontal="center" vertical="center"/>
    </xf>
    <xf numFmtId="164" fontId="0" fillId="0" borderId="39" xfId="34" applyNumberFormat="1" applyFont="1" applyBorder="1" applyAlignment="1">
      <alignment horizontal="center" vertical="center"/>
    </xf>
    <xf numFmtId="164" fontId="0" fillId="0" borderId="37" xfId="34" applyNumberFormat="1" applyFont="1" applyBorder="1" applyAlignment="1">
      <alignment horizontal="center" vertical="center"/>
    </xf>
    <xf numFmtId="164" fontId="0" fillId="0" borderId="29" xfId="34" applyNumberFormat="1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zoomScalePageLayoutView="0" workbookViewId="0" topLeftCell="A1">
      <selection activeCell="I81" sqref="I81"/>
    </sheetView>
  </sheetViews>
  <sheetFormatPr defaultColWidth="9.00390625" defaultRowHeight="12.75"/>
  <cols>
    <col min="1" max="1" width="39.50390625" style="0" customWidth="1"/>
    <col min="2" max="2" width="40.625" style="0" customWidth="1"/>
    <col min="3" max="5" width="13.00390625" style="1" customWidth="1"/>
    <col min="6" max="6" width="13.00390625" style="0" customWidth="1"/>
    <col min="7" max="9" width="12.625" style="0" customWidth="1"/>
  </cols>
  <sheetData>
    <row r="1" ht="12.75">
      <c r="F1" s="7" t="s">
        <v>166</v>
      </c>
    </row>
    <row r="3" spans="1:6" ht="30" customHeight="1">
      <c r="A3" s="114" t="s">
        <v>49</v>
      </c>
      <c r="B3" s="115"/>
      <c r="C3" s="115"/>
      <c r="D3" s="115"/>
      <c r="E3" s="115"/>
      <c r="F3" s="115"/>
    </row>
    <row r="4" ht="13.5" thickBot="1">
      <c r="F4" s="6" t="s">
        <v>2</v>
      </c>
    </row>
    <row r="5" spans="1:6" ht="13.5" customHeight="1">
      <c r="A5" s="106" t="s">
        <v>3</v>
      </c>
      <c r="B5" s="108" t="s">
        <v>4</v>
      </c>
      <c r="C5" s="110" t="s">
        <v>5</v>
      </c>
      <c r="D5" s="111"/>
      <c r="E5" s="112" t="s">
        <v>6</v>
      </c>
      <c r="F5" s="113"/>
    </row>
    <row r="6" spans="1:6" ht="13.5" thickBot="1">
      <c r="A6" s="107"/>
      <c r="B6" s="109"/>
      <c r="C6" s="71" t="s">
        <v>0</v>
      </c>
      <c r="D6" s="14" t="s">
        <v>1</v>
      </c>
      <c r="E6" s="83" t="s">
        <v>0</v>
      </c>
      <c r="F6" s="14" t="s">
        <v>1</v>
      </c>
    </row>
    <row r="7" spans="1:6" ht="18" customHeight="1" thickBot="1">
      <c r="A7" s="54" t="s">
        <v>114</v>
      </c>
      <c r="B7" s="55"/>
      <c r="C7" s="56">
        <f>SUM(C9:C76)</f>
        <v>47774.439999999995</v>
      </c>
      <c r="D7" s="82">
        <f>SUM(D9:D76)</f>
        <v>18034.51</v>
      </c>
      <c r="E7" s="84">
        <f>SUM(E9:E76)</f>
        <v>47774.439999999995</v>
      </c>
      <c r="F7" s="82">
        <f>SUM(F9:F76)</f>
        <v>18034.51</v>
      </c>
    </row>
    <row r="8" spans="1:6" ht="12.75">
      <c r="A8" s="13" t="s">
        <v>7</v>
      </c>
      <c r="B8" s="33"/>
      <c r="C8" s="72"/>
      <c r="D8" s="19"/>
      <c r="E8" s="85"/>
      <c r="F8" s="19"/>
    </row>
    <row r="9" spans="1:6" ht="12.75">
      <c r="A9" s="100" t="s">
        <v>157</v>
      </c>
      <c r="B9" s="34" t="s">
        <v>50</v>
      </c>
      <c r="C9" s="73"/>
      <c r="D9" s="20">
        <v>104.63</v>
      </c>
      <c r="E9" s="86"/>
      <c r="F9" s="20">
        <v>104.63</v>
      </c>
    </row>
    <row r="10" spans="1:6" ht="12.75">
      <c r="A10" s="100"/>
      <c r="B10" s="34" t="s">
        <v>51</v>
      </c>
      <c r="C10" s="73"/>
      <c r="D10" s="20">
        <v>307.95</v>
      </c>
      <c r="E10" s="86"/>
      <c r="F10" s="20">
        <v>307.95</v>
      </c>
    </row>
    <row r="11" spans="1:6" ht="12.75">
      <c r="A11" s="100"/>
      <c r="B11" s="34" t="s">
        <v>52</v>
      </c>
      <c r="C11" s="73">
        <v>24.2</v>
      </c>
      <c r="D11" s="20"/>
      <c r="E11" s="86">
        <v>24.2</v>
      </c>
      <c r="F11" s="20"/>
    </row>
    <row r="12" spans="1:6" ht="12.75">
      <c r="A12" s="101"/>
      <c r="B12" s="34" t="s">
        <v>53</v>
      </c>
      <c r="C12" s="73">
        <v>818.79</v>
      </c>
      <c r="D12" s="20"/>
      <c r="E12" s="86">
        <v>818.79</v>
      </c>
      <c r="F12" s="20"/>
    </row>
    <row r="13" spans="1:6" ht="12.75">
      <c r="A13" s="9" t="s">
        <v>105</v>
      </c>
      <c r="B13" s="35" t="s">
        <v>54</v>
      </c>
      <c r="C13" s="73">
        <v>700</v>
      </c>
      <c r="D13" s="20"/>
      <c r="E13" s="86">
        <v>700</v>
      </c>
      <c r="F13" s="20"/>
    </row>
    <row r="14" spans="1:6" ht="12.75">
      <c r="A14" s="104" t="s">
        <v>55</v>
      </c>
      <c r="B14" s="36" t="s">
        <v>56</v>
      </c>
      <c r="C14" s="73"/>
      <c r="D14" s="20">
        <v>300</v>
      </c>
      <c r="E14" s="86"/>
      <c r="F14" s="20">
        <v>300</v>
      </c>
    </row>
    <row r="15" spans="1:6" ht="12.75">
      <c r="A15" s="105"/>
      <c r="B15" s="37" t="s">
        <v>57</v>
      </c>
      <c r="C15" s="73">
        <v>798.6</v>
      </c>
      <c r="D15" s="20"/>
      <c r="E15" s="86">
        <v>798.6</v>
      </c>
      <c r="F15" s="20"/>
    </row>
    <row r="16" spans="1:6" ht="12.75">
      <c r="A16" s="102" t="s">
        <v>158</v>
      </c>
      <c r="B16" s="37" t="s">
        <v>58</v>
      </c>
      <c r="C16" s="73">
        <v>100</v>
      </c>
      <c r="D16" s="20"/>
      <c r="E16" s="86">
        <v>100</v>
      </c>
      <c r="F16" s="20"/>
    </row>
    <row r="17" spans="1:6" ht="12.75">
      <c r="A17" s="103"/>
      <c r="B17" s="37" t="s">
        <v>59</v>
      </c>
      <c r="C17" s="73"/>
      <c r="D17" s="20">
        <v>3730.99</v>
      </c>
      <c r="E17" s="86"/>
      <c r="F17" s="20">
        <v>3730.99</v>
      </c>
    </row>
    <row r="18" spans="1:6" ht="12.75">
      <c r="A18" s="102" t="s">
        <v>159</v>
      </c>
      <c r="B18" s="37" t="s">
        <v>10</v>
      </c>
      <c r="C18" s="73"/>
      <c r="D18" s="20">
        <v>507.57</v>
      </c>
      <c r="E18" s="86"/>
      <c r="F18" s="20">
        <v>507.57</v>
      </c>
    </row>
    <row r="19" spans="1:6" ht="12.75">
      <c r="A19" s="103"/>
      <c r="B19" s="37" t="s">
        <v>11</v>
      </c>
      <c r="C19" s="73">
        <v>96</v>
      </c>
      <c r="D19" s="20"/>
      <c r="E19" s="86">
        <v>96</v>
      </c>
      <c r="F19" s="20"/>
    </row>
    <row r="20" spans="1:6" ht="13.5" customHeight="1">
      <c r="A20" s="9" t="s">
        <v>106</v>
      </c>
      <c r="B20" s="37" t="s">
        <v>31</v>
      </c>
      <c r="C20" s="73">
        <v>80</v>
      </c>
      <c r="D20" s="20"/>
      <c r="E20" s="86">
        <v>80</v>
      </c>
      <c r="F20" s="20"/>
    </row>
    <row r="21" spans="1:6" ht="12.75">
      <c r="A21" s="9" t="s">
        <v>116</v>
      </c>
      <c r="B21" s="38" t="s">
        <v>12</v>
      </c>
      <c r="C21" s="73"/>
      <c r="D21" s="20">
        <v>98.36</v>
      </c>
      <c r="E21" s="86"/>
      <c r="F21" s="20">
        <v>98.36</v>
      </c>
    </row>
    <row r="22" spans="1:6" ht="12.75">
      <c r="A22" s="104" t="s">
        <v>13</v>
      </c>
      <c r="B22" s="37" t="s">
        <v>60</v>
      </c>
      <c r="C22" s="73"/>
      <c r="D22" s="20">
        <v>35</v>
      </c>
      <c r="E22" s="86"/>
      <c r="F22" s="20">
        <v>35</v>
      </c>
    </row>
    <row r="23" spans="1:6" ht="12.75">
      <c r="A23" s="105"/>
      <c r="B23" s="37" t="s">
        <v>61</v>
      </c>
      <c r="C23" s="73">
        <v>2251.6</v>
      </c>
      <c r="D23" s="20"/>
      <c r="E23" s="86">
        <v>2251.6</v>
      </c>
      <c r="F23" s="20"/>
    </row>
    <row r="24" spans="1:6" ht="12.75">
      <c r="A24" s="9" t="s">
        <v>117</v>
      </c>
      <c r="B24" s="37" t="s">
        <v>62</v>
      </c>
      <c r="C24" s="73"/>
      <c r="D24" s="20">
        <v>491.63</v>
      </c>
      <c r="E24" s="86"/>
      <c r="F24" s="20">
        <v>491.63</v>
      </c>
    </row>
    <row r="25" spans="1:6" ht="12.75">
      <c r="A25" s="104" t="s">
        <v>118</v>
      </c>
      <c r="B25" s="37" t="s">
        <v>63</v>
      </c>
      <c r="C25" s="73">
        <v>1217.27</v>
      </c>
      <c r="D25" s="20"/>
      <c r="E25" s="86">
        <v>1217.27</v>
      </c>
      <c r="F25" s="20"/>
    </row>
    <row r="26" spans="1:6" ht="12.75">
      <c r="A26" s="105"/>
      <c r="B26" s="37" t="s">
        <v>64</v>
      </c>
      <c r="C26" s="73">
        <v>152</v>
      </c>
      <c r="D26" s="20"/>
      <c r="E26" s="86">
        <v>152</v>
      </c>
      <c r="F26" s="20"/>
    </row>
    <row r="27" spans="1:6" ht="15" customHeight="1">
      <c r="A27" s="104" t="s">
        <v>119</v>
      </c>
      <c r="B27" s="39" t="s">
        <v>165</v>
      </c>
      <c r="C27" s="73">
        <v>70.56</v>
      </c>
      <c r="D27" s="20"/>
      <c r="E27" s="86">
        <v>70.56</v>
      </c>
      <c r="F27" s="20"/>
    </row>
    <row r="28" spans="1:6" ht="12.75">
      <c r="A28" s="105"/>
      <c r="B28" s="37" t="s">
        <v>65</v>
      </c>
      <c r="C28" s="73"/>
      <c r="D28" s="20">
        <v>1951.73</v>
      </c>
      <c r="E28" s="86"/>
      <c r="F28" s="20">
        <v>1951.73</v>
      </c>
    </row>
    <row r="29" spans="1:6" ht="12.75">
      <c r="A29" s="104" t="s">
        <v>14</v>
      </c>
      <c r="B29" s="40" t="s">
        <v>66</v>
      </c>
      <c r="C29" s="73">
        <v>5511</v>
      </c>
      <c r="D29" s="20"/>
      <c r="E29" s="86">
        <v>5511</v>
      </c>
      <c r="F29" s="20"/>
    </row>
    <row r="30" spans="1:6" ht="12.75">
      <c r="A30" s="116"/>
      <c r="B30" s="40" t="s">
        <v>67</v>
      </c>
      <c r="C30" s="73">
        <v>298.33</v>
      </c>
      <c r="D30" s="20"/>
      <c r="E30" s="86">
        <v>298.33</v>
      </c>
      <c r="F30" s="20"/>
    </row>
    <row r="31" spans="1:6" ht="12.75">
      <c r="A31" s="105"/>
      <c r="B31" s="37" t="s">
        <v>68</v>
      </c>
      <c r="C31" s="73"/>
      <c r="D31" s="20">
        <v>99</v>
      </c>
      <c r="E31" s="86"/>
      <c r="F31" s="20">
        <v>99</v>
      </c>
    </row>
    <row r="32" spans="1:6" ht="15" customHeight="1">
      <c r="A32" s="12" t="s">
        <v>107</v>
      </c>
      <c r="B32" s="41" t="s">
        <v>69</v>
      </c>
      <c r="C32" s="73">
        <v>218.53</v>
      </c>
      <c r="D32" s="20"/>
      <c r="E32" s="86">
        <v>218.53</v>
      </c>
      <c r="F32" s="20"/>
    </row>
    <row r="33" spans="1:6" ht="14.25" customHeight="1">
      <c r="A33" s="9" t="s">
        <v>70</v>
      </c>
      <c r="B33" s="42" t="s">
        <v>120</v>
      </c>
      <c r="C33" s="73">
        <v>200</v>
      </c>
      <c r="D33" s="20"/>
      <c r="E33" s="86">
        <v>200</v>
      </c>
      <c r="F33" s="20"/>
    </row>
    <row r="34" spans="1:6" ht="13.5" thickBot="1">
      <c r="A34" s="15" t="s">
        <v>71</v>
      </c>
      <c r="B34" s="47" t="s">
        <v>72</v>
      </c>
      <c r="C34" s="74">
        <v>100</v>
      </c>
      <c r="D34" s="21"/>
      <c r="E34" s="87">
        <v>100</v>
      </c>
      <c r="F34" s="21"/>
    </row>
    <row r="35" spans="1:6" ht="12.75">
      <c r="A35" s="117" t="s">
        <v>73</v>
      </c>
      <c r="B35" s="69" t="s">
        <v>15</v>
      </c>
      <c r="C35" s="75">
        <v>288.7</v>
      </c>
      <c r="D35" s="70"/>
      <c r="E35" s="88">
        <v>288.7</v>
      </c>
      <c r="F35" s="70"/>
    </row>
    <row r="36" spans="1:6" ht="12.75">
      <c r="A36" s="103"/>
      <c r="B36" s="42" t="s">
        <v>74</v>
      </c>
      <c r="C36" s="73"/>
      <c r="D36" s="20">
        <v>1111.3</v>
      </c>
      <c r="E36" s="86"/>
      <c r="F36" s="20">
        <v>1111.3</v>
      </c>
    </row>
    <row r="37" spans="1:6" ht="12.75">
      <c r="A37" s="104" t="s">
        <v>16</v>
      </c>
      <c r="B37" s="42" t="s">
        <v>75</v>
      </c>
      <c r="C37" s="73">
        <v>850</v>
      </c>
      <c r="D37" s="20"/>
      <c r="E37" s="86">
        <v>850</v>
      </c>
      <c r="F37" s="20"/>
    </row>
    <row r="38" spans="1:6" ht="12.75">
      <c r="A38" s="116"/>
      <c r="B38" s="42" t="s">
        <v>76</v>
      </c>
      <c r="C38" s="73">
        <v>250</v>
      </c>
      <c r="D38" s="20"/>
      <c r="E38" s="86">
        <v>250</v>
      </c>
      <c r="F38" s="20"/>
    </row>
    <row r="39" spans="1:6" ht="12.75">
      <c r="A39" s="105"/>
      <c r="B39" s="42" t="s">
        <v>77</v>
      </c>
      <c r="C39" s="73">
        <v>144.72</v>
      </c>
      <c r="D39" s="20"/>
      <c r="E39" s="86">
        <v>144.72</v>
      </c>
      <c r="F39" s="20"/>
    </row>
    <row r="40" spans="1:6" ht="12.75">
      <c r="A40" s="10" t="s">
        <v>78</v>
      </c>
      <c r="B40" s="42" t="s">
        <v>25</v>
      </c>
      <c r="C40" s="73"/>
      <c r="D40" s="20">
        <v>400</v>
      </c>
      <c r="E40" s="86"/>
      <c r="F40" s="20">
        <v>400</v>
      </c>
    </row>
    <row r="41" spans="1:6" ht="15" customHeight="1">
      <c r="A41" s="9" t="s">
        <v>108</v>
      </c>
      <c r="B41" s="42" t="s">
        <v>17</v>
      </c>
      <c r="C41" s="73">
        <v>900</v>
      </c>
      <c r="D41" s="20"/>
      <c r="E41" s="86">
        <v>900</v>
      </c>
      <c r="F41" s="20"/>
    </row>
    <row r="42" spans="1:6" ht="12.75">
      <c r="A42" s="102" t="s">
        <v>18</v>
      </c>
      <c r="B42" s="42" t="s">
        <v>79</v>
      </c>
      <c r="C42" s="73"/>
      <c r="D42" s="20">
        <v>986.99</v>
      </c>
      <c r="E42" s="86"/>
      <c r="F42" s="20">
        <v>986.99</v>
      </c>
    </row>
    <row r="43" spans="1:6" ht="12.75">
      <c r="A43" s="118"/>
      <c r="B43" s="42" t="s">
        <v>80</v>
      </c>
      <c r="C43" s="73"/>
      <c r="D43" s="20">
        <v>450</v>
      </c>
      <c r="E43" s="86"/>
      <c r="F43" s="20">
        <v>450</v>
      </c>
    </row>
    <row r="44" spans="1:6" ht="12.75">
      <c r="A44" s="9" t="s">
        <v>109</v>
      </c>
      <c r="B44" s="42" t="s">
        <v>81</v>
      </c>
      <c r="C44" s="73"/>
      <c r="D44" s="20">
        <v>500</v>
      </c>
      <c r="E44" s="86"/>
      <c r="F44" s="20">
        <v>500</v>
      </c>
    </row>
    <row r="45" spans="1:6" ht="12.75">
      <c r="A45" s="104" t="s">
        <v>19</v>
      </c>
      <c r="B45" s="42" t="s">
        <v>20</v>
      </c>
      <c r="C45" s="73">
        <v>189.7</v>
      </c>
      <c r="D45" s="20"/>
      <c r="E45" s="86">
        <v>189.7</v>
      </c>
      <c r="F45" s="20"/>
    </row>
    <row r="46" spans="1:6" ht="12.75">
      <c r="A46" s="116"/>
      <c r="B46" s="42" t="s">
        <v>82</v>
      </c>
      <c r="C46" s="73">
        <v>798.3</v>
      </c>
      <c r="D46" s="20"/>
      <c r="E46" s="86">
        <v>798.3</v>
      </c>
      <c r="F46" s="20"/>
    </row>
    <row r="47" spans="1:6" ht="12.75">
      <c r="A47" s="116"/>
      <c r="B47" s="42" t="s">
        <v>83</v>
      </c>
      <c r="C47" s="73"/>
      <c r="D47" s="20">
        <v>250</v>
      </c>
      <c r="E47" s="86"/>
      <c r="F47" s="20">
        <v>250</v>
      </c>
    </row>
    <row r="48" spans="1:6" ht="12.75">
      <c r="A48" s="104" t="s">
        <v>21</v>
      </c>
      <c r="B48" s="42" t="s">
        <v>84</v>
      </c>
      <c r="C48" s="73"/>
      <c r="D48" s="20">
        <v>750.28</v>
      </c>
      <c r="E48" s="86"/>
      <c r="F48" s="20">
        <v>750.28</v>
      </c>
    </row>
    <row r="49" spans="1:6" ht="12.75">
      <c r="A49" s="105"/>
      <c r="B49" s="42" t="s">
        <v>85</v>
      </c>
      <c r="C49" s="73"/>
      <c r="D49" s="20">
        <v>49</v>
      </c>
      <c r="E49" s="86"/>
      <c r="F49" s="20">
        <v>49</v>
      </c>
    </row>
    <row r="50" spans="1:6" ht="12.75">
      <c r="A50" s="10" t="s">
        <v>121</v>
      </c>
      <c r="B50" s="42" t="s">
        <v>22</v>
      </c>
      <c r="C50" s="73"/>
      <c r="D50" s="20">
        <v>584</v>
      </c>
      <c r="E50" s="86"/>
      <c r="F50" s="20">
        <v>584</v>
      </c>
    </row>
    <row r="51" spans="1:6" ht="12.75">
      <c r="A51" s="18" t="s">
        <v>110</v>
      </c>
      <c r="B51" s="42" t="s">
        <v>86</v>
      </c>
      <c r="C51" s="73">
        <v>5698.98</v>
      </c>
      <c r="D51" s="20"/>
      <c r="E51" s="86">
        <v>5698.98</v>
      </c>
      <c r="F51" s="20"/>
    </row>
    <row r="52" spans="1:6" ht="12.75">
      <c r="A52" s="102" t="s">
        <v>122</v>
      </c>
      <c r="B52" s="42" t="s">
        <v>87</v>
      </c>
      <c r="C52" s="73">
        <v>242</v>
      </c>
      <c r="D52" s="20"/>
      <c r="E52" s="86">
        <v>242</v>
      </c>
      <c r="F52" s="20"/>
    </row>
    <row r="53" spans="1:6" ht="12.75">
      <c r="A53" s="103"/>
      <c r="B53" s="37" t="s">
        <v>88</v>
      </c>
      <c r="C53" s="73">
        <v>291.46</v>
      </c>
      <c r="D53" s="20"/>
      <c r="E53" s="86">
        <v>291.46</v>
      </c>
      <c r="F53" s="20"/>
    </row>
    <row r="54" spans="1:6" ht="12.75">
      <c r="A54" s="9" t="s">
        <v>111</v>
      </c>
      <c r="B54" s="37" t="s">
        <v>22</v>
      </c>
      <c r="C54" s="73"/>
      <c r="D54" s="20">
        <v>176</v>
      </c>
      <c r="E54" s="86"/>
      <c r="F54" s="20">
        <v>176</v>
      </c>
    </row>
    <row r="55" spans="1:6" ht="12.75">
      <c r="A55" s="104" t="s">
        <v>23</v>
      </c>
      <c r="B55" s="42" t="s">
        <v>57</v>
      </c>
      <c r="C55" s="73">
        <v>628.64</v>
      </c>
      <c r="D55" s="20"/>
      <c r="E55" s="86">
        <v>628.64</v>
      </c>
      <c r="F55" s="20"/>
    </row>
    <row r="56" spans="1:6" ht="12.75">
      <c r="A56" s="105"/>
      <c r="B56" s="42" t="s">
        <v>89</v>
      </c>
      <c r="C56" s="73">
        <v>1800</v>
      </c>
      <c r="D56" s="20"/>
      <c r="E56" s="86">
        <v>1800</v>
      </c>
      <c r="F56" s="20"/>
    </row>
    <row r="57" spans="1:6" ht="12.75">
      <c r="A57" s="104" t="s">
        <v>160</v>
      </c>
      <c r="B57" s="42" t="s">
        <v>90</v>
      </c>
      <c r="C57" s="73">
        <v>6606.94</v>
      </c>
      <c r="D57" s="20"/>
      <c r="E57" s="86">
        <v>6606.94</v>
      </c>
      <c r="F57" s="20"/>
    </row>
    <row r="58" spans="1:6" ht="12.75">
      <c r="A58" s="105"/>
      <c r="B58" s="37" t="s">
        <v>91</v>
      </c>
      <c r="C58" s="73"/>
      <c r="D58" s="20">
        <v>136.51</v>
      </c>
      <c r="E58" s="86"/>
      <c r="F58" s="20">
        <v>136.51</v>
      </c>
    </row>
    <row r="59" spans="1:6" ht="15.75" customHeight="1">
      <c r="A59" s="9" t="s">
        <v>24</v>
      </c>
      <c r="B59" s="37" t="s">
        <v>92</v>
      </c>
      <c r="C59" s="73">
        <v>150</v>
      </c>
      <c r="D59" s="20"/>
      <c r="E59" s="86">
        <v>150</v>
      </c>
      <c r="F59" s="20"/>
    </row>
    <row r="60" spans="1:6" ht="12.75">
      <c r="A60" s="9" t="s">
        <v>123</v>
      </c>
      <c r="B60" s="43" t="s">
        <v>93</v>
      </c>
      <c r="C60" s="73"/>
      <c r="D60" s="20">
        <v>350</v>
      </c>
      <c r="E60" s="86"/>
      <c r="F60" s="20">
        <v>350</v>
      </c>
    </row>
    <row r="61" spans="1:6" ht="12.75">
      <c r="A61" s="104" t="s">
        <v>112</v>
      </c>
      <c r="B61" s="43" t="s">
        <v>94</v>
      </c>
      <c r="C61" s="73">
        <v>209.33</v>
      </c>
      <c r="D61" s="20"/>
      <c r="E61" s="86">
        <v>209.33</v>
      </c>
      <c r="F61" s="20"/>
    </row>
    <row r="62" spans="1:6" ht="12.75">
      <c r="A62" s="105"/>
      <c r="B62" s="42" t="s">
        <v>8</v>
      </c>
      <c r="C62" s="73">
        <v>235.77</v>
      </c>
      <c r="D62" s="20"/>
      <c r="E62" s="86">
        <v>235.77</v>
      </c>
      <c r="F62" s="20"/>
    </row>
    <row r="63" spans="1:6" ht="12.75">
      <c r="A63" s="10" t="s">
        <v>124</v>
      </c>
      <c r="B63" s="44" t="s">
        <v>95</v>
      </c>
      <c r="C63" s="73"/>
      <c r="D63" s="20">
        <v>300</v>
      </c>
      <c r="E63" s="86"/>
      <c r="F63" s="20">
        <v>300</v>
      </c>
    </row>
    <row r="64" spans="1:6" ht="26.25">
      <c r="A64" s="9" t="s">
        <v>26</v>
      </c>
      <c r="B64" s="38" t="s">
        <v>96</v>
      </c>
      <c r="C64" s="73">
        <v>883.2</v>
      </c>
      <c r="D64" s="20"/>
      <c r="E64" s="86">
        <v>883.2</v>
      </c>
      <c r="F64" s="20"/>
    </row>
    <row r="65" spans="1:6" ht="12.75">
      <c r="A65" s="104" t="s">
        <v>27</v>
      </c>
      <c r="B65" s="45" t="s">
        <v>28</v>
      </c>
      <c r="C65" s="73"/>
      <c r="D65" s="20">
        <v>2700</v>
      </c>
      <c r="E65" s="86"/>
      <c r="F65" s="20">
        <v>2700</v>
      </c>
    </row>
    <row r="66" spans="1:6" ht="12.75">
      <c r="A66" s="116"/>
      <c r="B66" s="42" t="s">
        <v>97</v>
      </c>
      <c r="C66" s="73"/>
      <c r="D66" s="20">
        <v>1047.23</v>
      </c>
      <c r="E66" s="86"/>
      <c r="F66" s="20">
        <v>1047.23</v>
      </c>
    </row>
    <row r="67" spans="1:6" ht="13.5" thickBot="1">
      <c r="A67" s="120"/>
      <c r="B67" s="47" t="s">
        <v>98</v>
      </c>
      <c r="C67" s="74"/>
      <c r="D67" s="21">
        <v>152</v>
      </c>
      <c r="E67" s="87"/>
      <c r="F67" s="21">
        <v>152</v>
      </c>
    </row>
    <row r="68" spans="1:6" ht="12.75">
      <c r="A68" s="116" t="s">
        <v>29</v>
      </c>
      <c r="B68" s="45" t="s">
        <v>99</v>
      </c>
      <c r="C68" s="76">
        <v>1274</v>
      </c>
      <c r="D68" s="68"/>
      <c r="E68" s="89">
        <v>1274</v>
      </c>
      <c r="F68" s="68"/>
    </row>
    <row r="69" spans="1:6" ht="12.75">
      <c r="A69" s="105"/>
      <c r="B69" s="42" t="s">
        <v>161</v>
      </c>
      <c r="C69" s="73">
        <v>113.26</v>
      </c>
      <c r="D69" s="20"/>
      <c r="E69" s="86">
        <v>113.26</v>
      </c>
      <c r="F69" s="20"/>
    </row>
    <row r="70" spans="1:6" ht="12.75">
      <c r="A70" s="104" t="s">
        <v>30</v>
      </c>
      <c r="B70" s="42" t="s">
        <v>100</v>
      </c>
      <c r="C70" s="73">
        <v>175.45</v>
      </c>
      <c r="D70" s="20"/>
      <c r="E70" s="86">
        <v>175.45</v>
      </c>
      <c r="F70" s="20"/>
    </row>
    <row r="71" spans="1:6" ht="12.75">
      <c r="A71" s="105"/>
      <c r="B71" s="42" t="s">
        <v>101</v>
      </c>
      <c r="C71" s="73">
        <v>2416.59</v>
      </c>
      <c r="D71" s="20"/>
      <c r="E71" s="86">
        <v>2416.59</v>
      </c>
      <c r="F71" s="20"/>
    </row>
    <row r="72" spans="1:6" ht="12.75">
      <c r="A72" s="11" t="s">
        <v>113</v>
      </c>
      <c r="B72" s="42" t="s">
        <v>102</v>
      </c>
      <c r="C72" s="73">
        <v>3745.01</v>
      </c>
      <c r="D72" s="20"/>
      <c r="E72" s="86">
        <v>3745.01</v>
      </c>
      <c r="F72" s="20"/>
    </row>
    <row r="73" spans="1:6" ht="12.75">
      <c r="A73" s="104" t="s">
        <v>32</v>
      </c>
      <c r="B73" s="42" t="s">
        <v>103</v>
      </c>
      <c r="C73" s="73">
        <v>3435.56</v>
      </c>
      <c r="D73" s="20">
        <v>464.34</v>
      </c>
      <c r="E73" s="86">
        <v>3435.56</v>
      </c>
      <c r="F73" s="20">
        <v>464.34</v>
      </c>
    </row>
    <row r="74" spans="1:6" ht="12.75">
      <c r="A74" s="116"/>
      <c r="B74" s="42" t="s">
        <v>104</v>
      </c>
      <c r="C74" s="73">
        <v>550</v>
      </c>
      <c r="D74" s="20"/>
      <c r="E74" s="86">
        <v>550</v>
      </c>
      <c r="F74" s="20"/>
    </row>
    <row r="75" spans="1:6" ht="26.25">
      <c r="A75" s="8" t="s">
        <v>33</v>
      </c>
      <c r="B75" s="46" t="s">
        <v>34</v>
      </c>
      <c r="C75" s="73">
        <v>475.95</v>
      </c>
      <c r="D75" s="20"/>
      <c r="E75" s="86">
        <v>475.95</v>
      </c>
      <c r="F75" s="20"/>
    </row>
    <row r="76" spans="1:6" ht="13.5" thickBot="1">
      <c r="A76" s="15" t="s">
        <v>35</v>
      </c>
      <c r="B76" s="47" t="s">
        <v>36</v>
      </c>
      <c r="C76" s="74">
        <v>2784</v>
      </c>
      <c r="D76" s="21"/>
      <c r="E76" s="87">
        <v>2784</v>
      </c>
      <c r="F76" s="21"/>
    </row>
    <row r="77" spans="1:6" ht="18" customHeight="1" thickBot="1">
      <c r="A77" s="54" t="s">
        <v>115</v>
      </c>
      <c r="B77" s="55"/>
      <c r="C77" s="60">
        <f>C79+C80+C81+C82+C83+C84+C85+C86+C87</f>
        <v>23048.91</v>
      </c>
      <c r="D77" s="62">
        <f>D79+D80+D81+D82+D83+D84+D85+D86+D87</f>
        <v>0</v>
      </c>
      <c r="E77" s="61">
        <f>E79+E80+E81+E82+E83+E84+E85+E86+E87</f>
        <v>23048.91</v>
      </c>
      <c r="F77" s="62">
        <f>F79+F80+F81+F82+F83+F84+F85+F86+F87</f>
        <v>0</v>
      </c>
    </row>
    <row r="78" spans="1:6" ht="12.75">
      <c r="A78" s="13" t="s">
        <v>7</v>
      </c>
      <c r="B78" s="33"/>
      <c r="C78" s="57"/>
      <c r="D78" s="59"/>
      <c r="E78" s="58"/>
      <c r="F78" s="59"/>
    </row>
    <row r="79" spans="1:6" ht="12.75">
      <c r="A79" s="96" t="s">
        <v>37</v>
      </c>
      <c r="B79" s="48" t="s">
        <v>162</v>
      </c>
      <c r="C79" s="77">
        <v>85.61</v>
      </c>
      <c r="D79" s="22"/>
      <c r="E79" s="90">
        <v>85.61</v>
      </c>
      <c r="F79" s="23"/>
    </row>
    <row r="80" spans="1:6" ht="12.75">
      <c r="A80" s="98"/>
      <c r="B80" s="49" t="s">
        <v>125</v>
      </c>
      <c r="C80" s="77">
        <v>6535.22</v>
      </c>
      <c r="D80" s="22"/>
      <c r="E80" s="90">
        <v>6535.22</v>
      </c>
      <c r="F80" s="23"/>
    </row>
    <row r="81" spans="1:6" ht="26.25">
      <c r="A81" s="96" t="s">
        <v>38</v>
      </c>
      <c r="B81" s="50" t="s">
        <v>126</v>
      </c>
      <c r="C81" s="77">
        <v>61.71</v>
      </c>
      <c r="D81" s="22"/>
      <c r="E81" s="90">
        <v>61.71</v>
      </c>
      <c r="F81" s="23"/>
    </row>
    <row r="82" spans="1:6" ht="12.75">
      <c r="A82" s="97"/>
      <c r="B82" s="51" t="s">
        <v>127</v>
      </c>
      <c r="C82" s="77">
        <v>399.9</v>
      </c>
      <c r="D82" s="22"/>
      <c r="E82" s="90">
        <v>399.9</v>
      </c>
      <c r="F82" s="23"/>
    </row>
    <row r="83" spans="1:6" ht="12.75">
      <c r="A83" s="97"/>
      <c r="B83" s="51" t="s">
        <v>128</v>
      </c>
      <c r="C83" s="77">
        <v>1991.67</v>
      </c>
      <c r="D83" s="22"/>
      <c r="E83" s="90">
        <v>1991.67</v>
      </c>
      <c r="F83" s="23"/>
    </row>
    <row r="84" spans="1:6" ht="12.75">
      <c r="A84" s="97"/>
      <c r="B84" s="51" t="s">
        <v>129</v>
      </c>
      <c r="C84" s="77">
        <v>575</v>
      </c>
      <c r="D84" s="22"/>
      <c r="E84" s="90">
        <v>575</v>
      </c>
      <c r="F84" s="23"/>
    </row>
    <row r="85" spans="1:6" ht="12.75">
      <c r="A85" s="97"/>
      <c r="B85" s="51" t="s">
        <v>39</v>
      </c>
      <c r="C85" s="77">
        <v>1470.47</v>
      </c>
      <c r="D85" s="22"/>
      <c r="E85" s="90">
        <v>1470.47</v>
      </c>
      <c r="F85" s="23"/>
    </row>
    <row r="86" spans="1:6" ht="12.75">
      <c r="A86" s="97"/>
      <c r="B86" s="51" t="s">
        <v>130</v>
      </c>
      <c r="C86" s="77">
        <v>1036.8</v>
      </c>
      <c r="D86" s="22"/>
      <c r="E86" s="90">
        <v>1036.8</v>
      </c>
      <c r="F86" s="23"/>
    </row>
    <row r="87" spans="1:6" ht="13.5" thickBot="1">
      <c r="A87" s="119"/>
      <c r="B87" s="52" t="s">
        <v>131</v>
      </c>
      <c r="C87" s="78">
        <v>10892.53</v>
      </c>
      <c r="D87" s="24"/>
      <c r="E87" s="91">
        <v>10892.53</v>
      </c>
      <c r="F87" s="25"/>
    </row>
    <row r="88" spans="1:6" ht="18" customHeight="1" thickBot="1">
      <c r="A88" s="54" t="s">
        <v>132</v>
      </c>
      <c r="B88" s="55"/>
      <c r="C88" s="60">
        <f>C90+C91+C92+C93+C94+C95+C96</f>
        <v>790.48</v>
      </c>
      <c r="D88" s="62">
        <f>D90+D91+D92+D93+D94+D95+D96</f>
        <v>674.4499999999999</v>
      </c>
      <c r="E88" s="61">
        <f>E90+E91+E92+E93+E94+E95+E96</f>
        <v>790.48</v>
      </c>
      <c r="F88" s="62">
        <f>F90+F91+F92+F93+F94+F95+F96</f>
        <v>674.4499999999999</v>
      </c>
    </row>
    <row r="89" spans="1:6" ht="12.75">
      <c r="A89" s="13" t="s">
        <v>7</v>
      </c>
      <c r="B89" s="33"/>
      <c r="C89" s="57"/>
      <c r="D89" s="59"/>
      <c r="E89" s="58"/>
      <c r="F89" s="59"/>
    </row>
    <row r="90" spans="1:6" ht="12.75">
      <c r="A90" s="5" t="s">
        <v>133</v>
      </c>
      <c r="B90" s="37" t="s">
        <v>134</v>
      </c>
      <c r="C90" s="79">
        <v>200</v>
      </c>
      <c r="D90" s="26"/>
      <c r="E90" s="92">
        <v>200</v>
      </c>
      <c r="F90" s="27"/>
    </row>
    <row r="91" spans="1:6" ht="12.75">
      <c r="A91" s="5" t="s">
        <v>40</v>
      </c>
      <c r="B91" s="37" t="s">
        <v>135</v>
      </c>
      <c r="C91" s="79"/>
      <c r="D91" s="26">
        <v>485.28</v>
      </c>
      <c r="E91" s="92"/>
      <c r="F91" s="27">
        <v>485.28</v>
      </c>
    </row>
    <row r="92" spans="1:6" ht="12.75">
      <c r="A92" s="5" t="s">
        <v>41</v>
      </c>
      <c r="B92" s="37" t="s">
        <v>136</v>
      </c>
      <c r="C92" s="79">
        <v>99.97</v>
      </c>
      <c r="D92" s="26"/>
      <c r="E92" s="92">
        <v>99.97</v>
      </c>
      <c r="F92" s="27"/>
    </row>
    <row r="93" spans="1:6" ht="12.75">
      <c r="A93" s="5" t="s">
        <v>42</v>
      </c>
      <c r="B93" s="37" t="s">
        <v>137</v>
      </c>
      <c r="C93" s="79"/>
      <c r="D93" s="26">
        <v>89.17</v>
      </c>
      <c r="E93" s="92"/>
      <c r="F93" s="27">
        <v>89.17</v>
      </c>
    </row>
    <row r="94" spans="1:6" ht="12.75">
      <c r="A94" s="5" t="s">
        <v>43</v>
      </c>
      <c r="B94" s="37" t="s">
        <v>44</v>
      </c>
      <c r="C94" s="79"/>
      <c r="D94" s="26">
        <v>100</v>
      </c>
      <c r="E94" s="92"/>
      <c r="F94" s="27">
        <v>100</v>
      </c>
    </row>
    <row r="95" spans="1:6" ht="12.75">
      <c r="A95" s="96" t="s">
        <v>45</v>
      </c>
      <c r="B95" s="37" t="s">
        <v>46</v>
      </c>
      <c r="C95" s="79">
        <v>305.95</v>
      </c>
      <c r="D95" s="26"/>
      <c r="E95" s="92">
        <v>305.95</v>
      </c>
      <c r="F95" s="27"/>
    </row>
    <row r="96" spans="1:6" ht="13.5" thickBot="1">
      <c r="A96" s="119"/>
      <c r="B96" s="47" t="s">
        <v>138</v>
      </c>
      <c r="C96" s="80">
        <v>184.56</v>
      </c>
      <c r="D96" s="28"/>
      <c r="E96" s="93">
        <v>184.56</v>
      </c>
      <c r="F96" s="29"/>
    </row>
    <row r="97" spans="1:6" ht="18" customHeight="1" thickBot="1">
      <c r="A97" s="54" t="s">
        <v>156</v>
      </c>
      <c r="B97" s="55"/>
      <c r="C97" s="60">
        <f>C99+C100+C101+C102+C103+C104+C105+C106+C107+C108+C109+C110+C111+C112</f>
        <v>6727.58</v>
      </c>
      <c r="D97" s="62">
        <f>D99+D100+D101+D102+D103+D104+D105+D106+D107+D108+D109+D110+D111+D112</f>
        <v>598.45</v>
      </c>
      <c r="E97" s="61">
        <f>E99+E100+E101+E102+E103+E104+E105+E106+E107+E108+E109+E110+E111+E112</f>
        <v>6727.58</v>
      </c>
      <c r="F97" s="62">
        <f>F99+F100+F101+F102+F103+F104+F105+F106+F107+F108+F109+F110+F111+F112</f>
        <v>598.45</v>
      </c>
    </row>
    <row r="98" spans="1:6" ht="12.75">
      <c r="A98" s="13" t="s">
        <v>7</v>
      </c>
      <c r="B98" s="33"/>
      <c r="C98" s="57"/>
      <c r="D98" s="59"/>
      <c r="E98" s="58"/>
      <c r="F98" s="59"/>
    </row>
    <row r="99" spans="1:6" ht="12.75">
      <c r="A99" s="96" t="s">
        <v>47</v>
      </c>
      <c r="B99" s="37" t="s">
        <v>139</v>
      </c>
      <c r="C99" s="79">
        <v>99.68</v>
      </c>
      <c r="D99" s="26"/>
      <c r="E99" s="92">
        <v>99.68</v>
      </c>
      <c r="F99" s="27"/>
    </row>
    <row r="100" spans="1:6" ht="12.75">
      <c r="A100" s="97"/>
      <c r="B100" s="37" t="s">
        <v>140</v>
      </c>
      <c r="C100" s="79">
        <v>170</v>
      </c>
      <c r="D100" s="26"/>
      <c r="E100" s="92">
        <v>170</v>
      </c>
      <c r="F100" s="27"/>
    </row>
    <row r="101" spans="1:6" ht="12.75">
      <c r="A101" s="98"/>
      <c r="B101" s="37" t="s">
        <v>141</v>
      </c>
      <c r="C101" s="79">
        <v>250</v>
      </c>
      <c r="D101" s="26"/>
      <c r="E101" s="92">
        <v>250</v>
      </c>
      <c r="F101" s="27"/>
    </row>
    <row r="102" spans="1:6" ht="12.75">
      <c r="A102" s="5" t="s">
        <v>142</v>
      </c>
      <c r="B102" s="37" t="s">
        <v>143</v>
      </c>
      <c r="C102" s="79">
        <v>280</v>
      </c>
      <c r="D102" s="26"/>
      <c r="E102" s="92">
        <v>280</v>
      </c>
      <c r="F102" s="27"/>
    </row>
    <row r="103" spans="1:6" ht="12.75">
      <c r="A103" s="5" t="s">
        <v>48</v>
      </c>
      <c r="B103" s="37" t="s">
        <v>144</v>
      </c>
      <c r="C103" s="79">
        <v>1726.69</v>
      </c>
      <c r="D103" s="26"/>
      <c r="E103" s="92">
        <v>1726.69</v>
      </c>
      <c r="F103" s="27"/>
    </row>
    <row r="104" spans="1:6" ht="12.75">
      <c r="A104" s="96" t="s">
        <v>163</v>
      </c>
      <c r="B104" s="37" t="s">
        <v>145</v>
      </c>
      <c r="C104" s="79">
        <v>208.7</v>
      </c>
      <c r="D104" s="26"/>
      <c r="E104" s="92">
        <v>208.7</v>
      </c>
      <c r="F104" s="27"/>
    </row>
    <row r="105" spans="1:6" ht="12.75">
      <c r="A105" s="98"/>
      <c r="B105" s="37" t="s">
        <v>31</v>
      </c>
      <c r="C105" s="79">
        <v>329.16</v>
      </c>
      <c r="D105" s="26"/>
      <c r="E105" s="92">
        <v>329.16</v>
      </c>
      <c r="F105" s="27"/>
    </row>
    <row r="106" spans="1:6" ht="12.75">
      <c r="A106" s="5" t="s">
        <v>146</v>
      </c>
      <c r="B106" s="37" t="s">
        <v>147</v>
      </c>
      <c r="C106" s="79"/>
      <c r="D106" s="26">
        <v>298.45</v>
      </c>
      <c r="E106" s="92"/>
      <c r="F106" s="27">
        <v>298.45</v>
      </c>
    </row>
    <row r="107" spans="1:6" ht="12.75">
      <c r="A107" s="16" t="s">
        <v>148</v>
      </c>
      <c r="B107" s="40" t="s">
        <v>149</v>
      </c>
      <c r="C107" s="79">
        <v>2347.19</v>
      </c>
      <c r="D107" s="26"/>
      <c r="E107" s="92">
        <v>2347.19</v>
      </c>
      <c r="F107" s="27"/>
    </row>
    <row r="108" spans="1:6" ht="12.75">
      <c r="A108" s="99" t="s">
        <v>164</v>
      </c>
      <c r="B108" s="40" t="s">
        <v>150</v>
      </c>
      <c r="C108" s="79"/>
      <c r="D108" s="26">
        <v>100</v>
      </c>
      <c r="E108" s="92"/>
      <c r="F108" s="27">
        <v>100</v>
      </c>
    </row>
    <row r="109" spans="1:6" ht="12.75">
      <c r="A109" s="98"/>
      <c r="B109" s="40" t="s">
        <v>151</v>
      </c>
      <c r="C109" s="79">
        <v>400</v>
      </c>
      <c r="D109" s="26"/>
      <c r="E109" s="92">
        <v>400</v>
      </c>
      <c r="F109" s="27"/>
    </row>
    <row r="110" spans="1:6" ht="12.75">
      <c r="A110" s="99" t="s">
        <v>9</v>
      </c>
      <c r="B110" s="40" t="s">
        <v>152</v>
      </c>
      <c r="C110" s="79">
        <v>769.09</v>
      </c>
      <c r="D110" s="26"/>
      <c r="E110" s="92">
        <v>769.09</v>
      </c>
      <c r="F110" s="27"/>
    </row>
    <row r="111" spans="1:6" ht="12.75">
      <c r="A111" s="98"/>
      <c r="B111" s="40" t="s">
        <v>153</v>
      </c>
      <c r="C111" s="79">
        <v>147.07</v>
      </c>
      <c r="D111" s="26"/>
      <c r="E111" s="92">
        <v>147.07</v>
      </c>
      <c r="F111" s="27"/>
    </row>
    <row r="112" spans="1:6" ht="13.5" thickBot="1">
      <c r="A112" s="17" t="s">
        <v>154</v>
      </c>
      <c r="B112" s="53" t="s">
        <v>155</v>
      </c>
      <c r="C112" s="81"/>
      <c r="D112" s="30">
        <v>200</v>
      </c>
      <c r="E112" s="94"/>
      <c r="F112" s="95">
        <v>200</v>
      </c>
    </row>
    <row r="113" spans="1:6" ht="19.5" customHeight="1" thickBot="1">
      <c r="A113" s="63" t="s">
        <v>167</v>
      </c>
      <c r="B113" s="64"/>
      <c r="C113" s="65">
        <f>C7+C77+C88+C97</f>
        <v>78341.40999999999</v>
      </c>
      <c r="D113" s="66">
        <f>D7+D77+D88+D97</f>
        <v>19307.41</v>
      </c>
      <c r="E113" s="67">
        <f>E7+E77+E88+E97</f>
        <v>78341.40999999999</v>
      </c>
      <c r="F113" s="66">
        <f>F7+F77+F88+F97</f>
        <v>19307.41</v>
      </c>
    </row>
    <row r="114" spans="1:6" ht="12.75">
      <c r="A114" s="3"/>
      <c r="B114" s="2"/>
      <c r="C114" s="31"/>
      <c r="D114" s="31"/>
      <c r="E114" s="31"/>
      <c r="F114" s="32"/>
    </row>
    <row r="115" spans="1:6" ht="12.75">
      <c r="A115" s="3"/>
      <c r="B115" s="2"/>
      <c r="C115" s="31"/>
      <c r="D115" s="31"/>
      <c r="E115" s="31"/>
      <c r="F115" s="32"/>
    </row>
    <row r="116" spans="1:6" ht="12.75">
      <c r="A116" s="3"/>
      <c r="B116" s="2"/>
      <c r="C116" s="31"/>
      <c r="D116" s="31"/>
      <c r="E116" s="31"/>
      <c r="F116" s="32"/>
    </row>
    <row r="117" spans="1:6" ht="12.75">
      <c r="A117" s="3"/>
      <c r="B117" s="2"/>
      <c r="C117" s="31"/>
      <c r="D117" s="31"/>
      <c r="E117" s="31"/>
      <c r="F117" s="32"/>
    </row>
    <row r="118" spans="1:6" ht="12.75">
      <c r="A118" s="3"/>
      <c r="B118" s="2"/>
      <c r="C118" s="31"/>
      <c r="D118" s="31"/>
      <c r="E118" s="31"/>
      <c r="F118" s="32"/>
    </row>
    <row r="119" spans="1:6" ht="12.75">
      <c r="A119" s="3"/>
      <c r="B119" s="2"/>
      <c r="C119" s="31"/>
      <c r="D119" s="31"/>
      <c r="E119" s="31"/>
      <c r="F119" s="32"/>
    </row>
    <row r="120" spans="1:6" ht="12.75">
      <c r="A120" s="3"/>
      <c r="B120" s="2"/>
      <c r="C120" s="31"/>
      <c r="D120" s="31"/>
      <c r="E120" s="31"/>
      <c r="F120" s="32"/>
    </row>
    <row r="121" spans="1:6" ht="12.75">
      <c r="A121" s="3"/>
      <c r="B121" s="2"/>
      <c r="C121" s="31"/>
      <c r="D121" s="31"/>
      <c r="E121" s="31"/>
      <c r="F121" s="32"/>
    </row>
    <row r="122" spans="1:6" ht="12.75">
      <c r="A122" s="3"/>
      <c r="B122" s="2"/>
      <c r="C122" s="31"/>
      <c r="D122" s="31"/>
      <c r="E122" s="31"/>
      <c r="F122" s="32"/>
    </row>
    <row r="123" spans="1:6" ht="12.75">
      <c r="A123" s="3"/>
      <c r="B123" s="2"/>
      <c r="C123" s="31"/>
      <c r="D123" s="31"/>
      <c r="E123" s="31"/>
      <c r="F123" s="32"/>
    </row>
    <row r="124" spans="1:6" ht="12.75">
      <c r="A124" s="3"/>
      <c r="B124" s="2"/>
      <c r="C124" s="31"/>
      <c r="D124" s="31"/>
      <c r="E124" s="31"/>
      <c r="F124" s="32"/>
    </row>
    <row r="125" spans="1:5" ht="12.75">
      <c r="A125" s="3"/>
      <c r="B125" s="2"/>
      <c r="C125" s="2"/>
      <c r="D125" s="2"/>
      <c r="E125" s="2"/>
    </row>
    <row r="126" spans="1:5" ht="12.75">
      <c r="A126" s="3"/>
      <c r="B126" s="2"/>
      <c r="C126" s="2"/>
      <c r="D126" s="2"/>
      <c r="E126" s="2"/>
    </row>
    <row r="127" spans="1:5" ht="12.75">
      <c r="A127" s="3"/>
      <c r="B127" s="2"/>
      <c r="C127" s="2"/>
      <c r="D127" s="2"/>
      <c r="E127" s="2"/>
    </row>
    <row r="128" spans="1:5" ht="12.75">
      <c r="A128" s="3"/>
      <c r="B128" s="2"/>
      <c r="C128" s="2"/>
      <c r="D128" s="2"/>
      <c r="E128" s="2"/>
    </row>
    <row r="129" spans="1:5" ht="12.75">
      <c r="A129" s="3"/>
      <c r="B129" s="2"/>
      <c r="C129" s="2"/>
      <c r="D129" s="2"/>
      <c r="E129" s="2"/>
    </row>
    <row r="130" spans="1:5" ht="12.75">
      <c r="A130" s="3"/>
      <c r="B130" s="2"/>
      <c r="C130" s="2"/>
      <c r="D130" s="2"/>
      <c r="E130" s="2"/>
    </row>
    <row r="131" spans="1:5" ht="12.75">
      <c r="A131" s="3"/>
      <c r="B131" s="2"/>
      <c r="C131" s="2"/>
      <c r="D131" s="2"/>
      <c r="E131" s="2"/>
    </row>
    <row r="132" spans="1:5" ht="12.75">
      <c r="A132" s="3"/>
      <c r="B132" s="2"/>
      <c r="C132" s="2"/>
      <c r="D132" s="2"/>
      <c r="E132" s="2"/>
    </row>
    <row r="133" spans="1:5" ht="12.75">
      <c r="A133" s="3"/>
      <c r="B133" s="2"/>
      <c r="C133" s="2"/>
      <c r="D133" s="2"/>
      <c r="E133" s="2"/>
    </row>
    <row r="134" spans="1:5" ht="12.75">
      <c r="A134" s="3"/>
      <c r="B134" s="2"/>
      <c r="C134" s="2"/>
      <c r="D134" s="2"/>
      <c r="E134" s="2"/>
    </row>
    <row r="135" spans="1:5" ht="12.75">
      <c r="A135" s="3"/>
      <c r="B135" s="2"/>
      <c r="C135" s="2"/>
      <c r="D135" s="2"/>
      <c r="E135" s="2"/>
    </row>
    <row r="136" spans="1:5" ht="12.75">
      <c r="A136" s="3"/>
      <c r="B136" s="2"/>
      <c r="C136" s="2"/>
      <c r="D136" s="2"/>
      <c r="E136" s="2"/>
    </row>
    <row r="137" spans="1:5" ht="12.75">
      <c r="A137" s="3"/>
      <c r="B137" s="2"/>
      <c r="C137" s="2"/>
      <c r="D137" s="2"/>
      <c r="E137" s="2"/>
    </row>
    <row r="138" spans="1:5" ht="12.75">
      <c r="A138" s="3"/>
      <c r="B138" s="2"/>
      <c r="C138" s="2"/>
      <c r="D138" s="2"/>
      <c r="E138" s="2"/>
    </row>
    <row r="139" spans="1:5" ht="12.75">
      <c r="A139" s="3"/>
      <c r="B139" s="2"/>
      <c r="C139" s="2"/>
      <c r="D139" s="2"/>
      <c r="E139" s="2"/>
    </row>
    <row r="140" spans="1:5" ht="12.75">
      <c r="A140" s="3"/>
      <c r="B140" s="2"/>
      <c r="C140" s="2"/>
      <c r="D140" s="2"/>
      <c r="E140" s="2"/>
    </row>
    <row r="141" spans="1:5" ht="12.75">
      <c r="A141" s="3"/>
      <c r="B141" s="2"/>
      <c r="C141" s="2"/>
      <c r="D141" s="2"/>
      <c r="E141" s="2"/>
    </row>
    <row r="142" spans="1:5" ht="12.75">
      <c r="A142" s="3"/>
      <c r="B142" s="2"/>
      <c r="C142" s="2"/>
      <c r="D142" s="2"/>
      <c r="E142" s="2"/>
    </row>
    <row r="143" spans="1:5" ht="12.75">
      <c r="A143" s="3"/>
      <c r="B143" s="2"/>
      <c r="C143" s="2"/>
      <c r="D143" s="2"/>
      <c r="E143" s="2"/>
    </row>
    <row r="144" spans="1:5" ht="12.75">
      <c r="A144" s="3"/>
      <c r="B144" s="2"/>
      <c r="C144" s="2"/>
      <c r="D144" s="2"/>
      <c r="E144" s="2"/>
    </row>
    <row r="145" spans="1:5" ht="12.75">
      <c r="A145" s="3"/>
      <c r="B145" s="2"/>
      <c r="C145" s="2"/>
      <c r="D145" s="2"/>
      <c r="E145" s="2"/>
    </row>
    <row r="146" spans="1:5" ht="12.75">
      <c r="A146" s="3"/>
      <c r="B146" s="2"/>
      <c r="C146" s="2"/>
      <c r="D146" s="2"/>
      <c r="E146" s="2"/>
    </row>
    <row r="147" spans="1:5" ht="12.75">
      <c r="A147" s="3"/>
      <c r="B147" s="2"/>
      <c r="C147" s="2"/>
      <c r="D147" s="2"/>
      <c r="E147" s="2"/>
    </row>
    <row r="148" spans="1:5" ht="12.75">
      <c r="A148" s="3"/>
      <c r="B148" s="2"/>
      <c r="C148" s="2"/>
      <c r="D148" s="2"/>
      <c r="E148" s="2"/>
    </row>
    <row r="149" spans="1:5" ht="12.75">
      <c r="A149" s="3"/>
      <c r="B149" s="2"/>
      <c r="C149" s="2"/>
      <c r="D149" s="2"/>
      <c r="E149" s="2"/>
    </row>
    <row r="150" spans="1:5" ht="12.75">
      <c r="A150" s="3"/>
      <c r="B150" s="2"/>
      <c r="C150" s="2"/>
      <c r="D150" s="2"/>
      <c r="E150" s="2"/>
    </row>
    <row r="151" spans="1:5" ht="12.75">
      <c r="A151" s="3"/>
      <c r="B151" s="2"/>
      <c r="C151" s="2"/>
      <c r="D151" s="2"/>
      <c r="E151" s="2"/>
    </row>
    <row r="152" spans="1:5" ht="12.75">
      <c r="A152" s="3"/>
      <c r="B152" s="2"/>
      <c r="C152" s="2"/>
      <c r="D152" s="2"/>
      <c r="E152" s="2"/>
    </row>
    <row r="153" spans="1:5" ht="12.75">
      <c r="A153" s="3"/>
      <c r="B153" s="2"/>
      <c r="C153" s="2"/>
      <c r="D153" s="2"/>
      <c r="E153" s="2"/>
    </row>
    <row r="154" spans="1:5" ht="12.75">
      <c r="A154" s="3"/>
      <c r="B154" s="2"/>
      <c r="C154" s="2"/>
      <c r="D154" s="2"/>
      <c r="E154" s="2"/>
    </row>
    <row r="155" spans="1:5" ht="12.75">
      <c r="A155" s="3"/>
      <c r="B155" s="2"/>
      <c r="C155" s="2"/>
      <c r="D155" s="2"/>
      <c r="E155" s="2"/>
    </row>
    <row r="156" spans="1:5" ht="12.75">
      <c r="A156" s="3"/>
      <c r="B156" s="2"/>
      <c r="C156" s="2"/>
      <c r="D156" s="2"/>
      <c r="E156" s="2"/>
    </row>
    <row r="157" spans="1:5" ht="12.75">
      <c r="A157" s="3"/>
      <c r="B157" s="2"/>
      <c r="C157" s="2"/>
      <c r="D157" s="2"/>
      <c r="E157" s="2"/>
    </row>
    <row r="158" spans="1:5" ht="12.75">
      <c r="A158" s="3"/>
      <c r="B158" s="2"/>
      <c r="C158" s="2"/>
      <c r="D158" s="2"/>
      <c r="E158" s="2"/>
    </row>
    <row r="159" spans="1:5" ht="12.75">
      <c r="A159" s="3"/>
      <c r="B159" s="2"/>
      <c r="C159" s="2"/>
      <c r="D159" s="2"/>
      <c r="E159" s="2"/>
    </row>
    <row r="160" spans="1:5" ht="12.75">
      <c r="A160" s="3"/>
      <c r="B160" s="2"/>
      <c r="C160" s="2"/>
      <c r="D160" s="2"/>
      <c r="E160" s="2"/>
    </row>
    <row r="161" spans="1:5" ht="12.75">
      <c r="A161" s="3"/>
      <c r="B161" s="2"/>
      <c r="C161" s="2"/>
      <c r="D161" s="2"/>
      <c r="E161" s="2"/>
    </row>
    <row r="162" spans="1:5" ht="12.75">
      <c r="A162" s="3"/>
      <c r="B162" s="2"/>
      <c r="C162" s="2"/>
      <c r="D162" s="2"/>
      <c r="E162" s="2"/>
    </row>
    <row r="163" spans="1:5" ht="12.75">
      <c r="A163" s="3"/>
      <c r="B163" s="2"/>
      <c r="C163" s="2"/>
      <c r="D163" s="2"/>
      <c r="E163" s="2"/>
    </row>
    <row r="164" spans="1:5" ht="12.75">
      <c r="A164" s="3"/>
      <c r="B164" s="2"/>
      <c r="C164" s="2"/>
      <c r="D164" s="2"/>
      <c r="E164" s="2"/>
    </row>
    <row r="165" spans="1:5" ht="12.75">
      <c r="A165" s="3"/>
      <c r="B165" s="2"/>
      <c r="C165" s="2"/>
      <c r="D165" s="2"/>
      <c r="E165" s="2"/>
    </row>
    <row r="166" spans="1:5" ht="12.75">
      <c r="A166" s="3"/>
      <c r="B166" s="2"/>
      <c r="C166" s="2"/>
      <c r="D166" s="2"/>
      <c r="E166" s="2"/>
    </row>
    <row r="167" spans="1:5" ht="12.75">
      <c r="A167" s="3"/>
      <c r="B167" s="2"/>
      <c r="C167" s="2"/>
      <c r="D167" s="2"/>
      <c r="E167" s="2"/>
    </row>
    <row r="168" spans="1:5" ht="12.75">
      <c r="A168" s="3"/>
      <c r="B168" s="2"/>
      <c r="C168" s="2"/>
      <c r="D168" s="2"/>
      <c r="E168" s="2"/>
    </row>
    <row r="169" spans="1:5" ht="12.75">
      <c r="A169" s="3"/>
      <c r="B169" s="2"/>
      <c r="C169" s="2"/>
      <c r="D169" s="2"/>
      <c r="E169" s="2"/>
    </row>
    <row r="170" spans="1:5" ht="12.75">
      <c r="A170" s="3"/>
      <c r="B170" s="2"/>
      <c r="C170" s="2"/>
      <c r="D170" s="2"/>
      <c r="E170" s="2"/>
    </row>
    <row r="171" spans="1:5" ht="12.75">
      <c r="A171" s="3"/>
      <c r="B171" s="2"/>
      <c r="C171" s="2"/>
      <c r="D171" s="2"/>
      <c r="E171" s="2"/>
    </row>
    <row r="172" spans="1:5" ht="12.75">
      <c r="A172" s="3"/>
      <c r="B172" s="2"/>
      <c r="C172" s="2"/>
      <c r="D172" s="2"/>
      <c r="E172" s="2"/>
    </row>
    <row r="173" spans="1:5" ht="12.75">
      <c r="A173" s="3"/>
      <c r="B173" s="2"/>
      <c r="C173" s="2"/>
      <c r="D173" s="2"/>
      <c r="E173" s="2"/>
    </row>
    <row r="174" spans="1:5" ht="12.75">
      <c r="A174" s="3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3:5" ht="12.75">
      <c r="C183" s="4"/>
      <c r="D183" s="4"/>
      <c r="E183" s="4"/>
    </row>
    <row r="184" spans="3:5" ht="12.75">
      <c r="C184" s="4"/>
      <c r="D184" s="4"/>
      <c r="E184" s="4"/>
    </row>
    <row r="185" spans="3:5" ht="12.75">
      <c r="C185" s="4"/>
      <c r="D185" s="4"/>
      <c r="E185" s="4"/>
    </row>
    <row r="186" spans="3:5" ht="12.75">
      <c r="C186" s="4"/>
      <c r="D186" s="4"/>
      <c r="E186" s="4"/>
    </row>
    <row r="187" spans="3:5" ht="12.75">
      <c r="C187" s="4"/>
      <c r="D187" s="4"/>
      <c r="E187" s="4"/>
    </row>
    <row r="188" spans="3:5" ht="12.75">
      <c r="C188" s="4"/>
      <c r="D188" s="4"/>
      <c r="E188" s="4"/>
    </row>
    <row r="189" spans="3:5" ht="12.75">
      <c r="C189" s="4"/>
      <c r="D189" s="4"/>
      <c r="E189" s="4"/>
    </row>
    <row r="190" spans="3:5" ht="12.75">
      <c r="C190" s="4"/>
      <c r="D190" s="4"/>
      <c r="E190" s="4"/>
    </row>
    <row r="191" spans="3:5" ht="12.75">
      <c r="C191" s="4"/>
      <c r="D191" s="4"/>
      <c r="E191" s="4"/>
    </row>
    <row r="192" spans="3:5" ht="12.75">
      <c r="C192" s="4"/>
      <c r="D192" s="4"/>
      <c r="E192" s="4"/>
    </row>
    <row r="193" spans="3:5" ht="12.75">
      <c r="C193" s="4"/>
      <c r="D193" s="4"/>
      <c r="E193" s="4"/>
    </row>
    <row r="194" spans="3:5" ht="12.75">
      <c r="C194" s="4"/>
      <c r="D194" s="4"/>
      <c r="E194" s="4"/>
    </row>
    <row r="195" spans="3:5" ht="12.75">
      <c r="C195" s="4"/>
      <c r="D195" s="4"/>
      <c r="E195" s="4"/>
    </row>
    <row r="196" spans="3:5" ht="12.75">
      <c r="C196" s="4"/>
      <c r="D196" s="4"/>
      <c r="E196" s="4"/>
    </row>
    <row r="197" spans="3:5" ht="12.75">
      <c r="C197" s="4"/>
      <c r="D197" s="4"/>
      <c r="E197" s="4"/>
    </row>
    <row r="198" spans="3:5" ht="12.75">
      <c r="C198" s="4"/>
      <c r="D198" s="4"/>
      <c r="E198" s="4"/>
    </row>
    <row r="199" spans="3:5" ht="12.75">
      <c r="C199" s="4"/>
      <c r="D199" s="4"/>
      <c r="E199" s="4"/>
    </row>
    <row r="200" spans="3:5" ht="12.75">
      <c r="C200" s="4"/>
      <c r="D200" s="4"/>
      <c r="E200" s="4"/>
    </row>
    <row r="201" spans="3:5" ht="12.75">
      <c r="C201" s="4"/>
      <c r="D201" s="4"/>
      <c r="E201" s="4"/>
    </row>
    <row r="202" spans="3:5" ht="12.75">
      <c r="C202" s="4"/>
      <c r="D202" s="4"/>
      <c r="E202" s="4"/>
    </row>
    <row r="203" spans="3:5" ht="12.75">
      <c r="C203" s="4"/>
      <c r="D203" s="4"/>
      <c r="E203" s="4"/>
    </row>
    <row r="204" spans="3:5" ht="12.75">
      <c r="C204" s="4"/>
      <c r="D204" s="4"/>
      <c r="E204" s="4"/>
    </row>
    <row r="205" spans="3:5" ht="12.75">
      <c r="C205" s="4"/>
      <c r="D205" s="4"/>
      <c r="E205" s="4"/>
    </row>
    <row r="206" spans="3:5" ht="12.75">
      <c r="C206" s="4"/>
      <c r="D206" s="4"/>
      <c r="E206" s="4"/>
    </row>
    <row r="207" spans="3:5" ht="12.75">
      <c r="C207" s="4"/>
      <c r="D207" s="4"/>
      <c r="E207" s="4"/>
    </row>
    <row r="208" spans="3:5" ht="12.75">
      <c r="C208" s="4"/>
      <c r="D208" s="4"/>
      <c r="E208" s="4"/>
    </row>
    <row r="209" spans="3:5" ht="12.75">
      <c r="C209" s="4"/>
      <c r="D209" s="4"/>
      <c r="E209" s="4"/>
    </row>
    <row r="210" spans="3:5" ht="12.75">
      <c r="C210" s="4"/>
      <c r="D210" s="4"/>
      <c r="E210" s="4"/>
    </row>
    <row r="211" spans="3:5" ht="12.75">
      <c r="C211" s="4"/>
      <c r="D211" s="4"/>
      <c r="E211" s="4"/>
    </row>
    <row r="212" spans="3:5" ht="12.75">
      <c r="C212" s="4"/>
      <c r="D212" s="4"/>
      <c r="E212" s="4"/>
    </row>
    <row r="213" spans="3:5" ht="12.75">
      <c r="C213" s="4"/>
      <c r="D213" s="4"/>
      <c r="E213" s="4"/>
    </row>
    <row r="214" spans="3:5" ht="12.75">
      <c r="C214" s="4"/>
      <c r="D214" s="4"/>
      <c r="E214" s="4"/>
    </row>
    <row r="215" spans="3:5" ht="12.75">
      <c r="C215" s="4"/>
      <c r="D215" s="4"/>
      <c r="E215" s="4"/>
    </row>
    <row r="216" spans="3:5" ht="12.75">
      <c r="C216" s="4"/>
      <c r="D216" s="4"/>
      <c r="E216" s="4"/>
    </row>
    <row r="217" spans="3:5" ht="12.75">
      <c r="C217" s="4"/>
      <c r="D217" s="4"/>
      <c r="E217" s="4"/>
    </row>
    <row r="218" spans="3:5" ht="12.75">
      <c r="C218" s="4"/>
      <c r="D218" s="4"/>
      <c r="E218" s="4"/>
    </row>
    <row r="219" spans="3:5" ht="12.75">
      <c r="C219" s="4"/>
      <c r="D219" s="4"/>
      <c r="E219" s="4"/>
    </row>
    <row r="220" spans="3:5" ht="12.75">
      <c r="C220" s="4"/>
      <c r="D220" s="4"/>
      <c r="E220" s="4"/>
    </row>
    <row r="221" spans="3:5" ht="12.75">
      <c r="C221" s="4"/>
      <c r="D221" s="4"/>
      <c r="E221" s="4"/>
    </row>
    <row r="222" spans="3:5" ht="12.75">
      <c r="C222" s="4"/>
      <c r="D222" s="4"/>
      <c r="E222" s="4"/>
    </row>
    <row r="223" spans="3:5" ht="12.75">
      <c r="C223" s="4"/>
      <c r="D223" s="4"/>
      <c r="E223" s="4"/>
    </row>
    <row r="224" spans="3:5" ht="12.75">
      <c r="C224" s="4"/>
      <c r="D224" s="4"/>
      <c r="E224" s="4"/>
    </row>
    <row r="225" spans="3:5" ht="12.75">
      <c r="C225" s="4"/>
      <c r="D225" s="4"/>
      <c r="E225" s="4"/>
    </row>
    <row r="226" spans="3:5" ht="12.75">
      <c r="C226" s="4"/>
      <c r="D226" s="4"/>
      <c r="E226" s="4"/>
    </row>
    <row r="227" spans="3:5" ht="12.75">
      <c r="C227" s="4"/>
      <c r="D227" s="4"/>
      <c r="E227" s="4"/>
    </row>
    <row r="228" spans="3:5" ht="12.75">
      <c r="C228" s="4"/>
      <c r="D228" s="4"/>
      <c r="E228" s="4"/>
    </row>
  </sheetData>
  <sheetProtection/>
  <mergeCells count="33">
    <mergeCell ref="A79:A80"/>
    <mergeCell ref="A81:A87"/>
    <mergeCell ref="A95:A96"/>
    <mergeCell ref="A48:A49"/>
    <mergeCell ref="A70:A71"/>
    <mergeCell ref="A73:A74"/>
    <mergeCell ref="A52:A53"/>
    <mergeCell ref="A55:A56"/>
    <mergeCell ref="A57:A58"/>
    <mergeCell ref="A65:A67"/>
    <mergeCell ref="A68:A69"/>
    <mergeCell ref="A29:A31"/>
    <mergeCell ref="A27:A28"/>
    <mergeCell ref="A35:A36"/>
    <mergeCell ref="A37:A39"/>
    <mergeCell ref="A42:A43"/>
    <mergeCell ref="A45:A47"/>
    <mergeCell ref="A5:A6"/>
    <mergeCell ref="B5:B6"/>
    <mergeCell ref="C5:D5"/>
    <mergeCell ref="E5:F5"/>
    <mergeCell ref="A14:A15"/>
    <mergeCell ref="A3:F3"/>
    <mergeCell ref="A99:A101"/>
    <mergeCell ref="A104:A105"/>
    <mergeCell ref="A108:A109"/>
    <mergeCell ref="A110:A111"/>
    <mergeCell ref="A9:A12"/>
    <mergeCell ref="A16:A17"/>
    <mergeCell ref="A18:A19"/>
    <mergeCell ref="A22:A23"/>
    <mergeCell ref="A25:A26"/>
    <mergeCell ref="A61:A6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&amp;CStránka &amp;P&amp;RTab.č. 13 FRR PO a obch.s.</oddFooter>
  </headerFooter>
  <rowBreaks count="3" manualBreakCount="3">
    <brk id="34" max="255" man="1"/>
    <brk id="67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2016-04-28T09:30:28Z</cp:lastPrinted>
  <dcterms:created xsi:type="dcterms:W3CDTF">2003-05-29T06:21:43Z</dcterms:created>
  <dcterms:modified xsi:type="dcterms:W3CDTF">2016-04-28T09:32:09Z</dcterms:modified>
  <cp:category/>
  <cp:version/>
  <cp:contentType/>
  <cp:contentStatus/>
</cp:coreProperties>
</file>