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4385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<sst xmlns="http://schemas.openxmlformats.org/spreadsheetml/2006/main" count="35" uniqueCount="29">
  <si>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</si>
  <si>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</si>
  <si>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</si>
  <si>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</si>
  <si>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</si>
  <si>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</si>
  <si>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</si>
  <si>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</si>
  <si>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</si>
  <si>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</si>
  <si>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</si>
  <si>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</si>
  <si>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</si>
  <si>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</si>
  <si>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</si>
  <si>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</si>
  <si>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</si>
  <si>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</si>
  <si>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Trutnov a.s.</t>
  </si>
  <si>
    <t>kap. 39 - regionální rozvvoj</t>
  </si>
  <si>
    <t xml:space="preserve">     Centrální zdravotnická zadavatelská, s. r. o.</t>
  </si>
  <si>
    <t>Tabulka č. 6</t>
  </si>
  <si>
    <t xml:space="preserve"> Přehled o hospodaření obchodních společností za rok 2016</t>
  </si>
  <si>
    <t>Správa a údržba silnic KHK a.s.</t>
  </si>
  <si>
    <t>Správa nemovitostí KHK a.s.</t>
  </si>
  <si>
    <t>dceřiné společnosti Zdravot.holdingu KHK a.s.:</t>
  </si>
  <si>
    <t xml:space="preserve">     Městská nemocnice, a.s., se sídlem Dvůr Kr.n.L.</t>
  </si>
  <si>
    <t xml:space="preserve">     Královéhradecká lékárna, a. s.</t>
  </si>
  <si>
    <t>Centrum evropského projektování a.s.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</si>
</sst>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_-* #,##0.0\ _K_č_-;\-* #,##0.0\ _K_č_-;_-* &quot;-&quot;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164" fontId="0" fillId="0" borderId="10" xfId="34" applyNumberFormat="1" applyFont="1" applyBorder="1" applyAlignment="1">
      <alignment/>
    </xf>
    <xf numFmtId="164" fontId="1" fillId="0" borderId="18" xfId="34" applyNumberFormat="1" applyFont="1" applyBorder="1" applyAlignment="1">
      <alignment/>
    </xf>
    <xf numFmtId="164" fontId="0" fillId="0" borderId="19" xfId="34" applyNumberFormat="1" applyFont="1" applyBorder="1" applyAlignment="1">
      <alignment/>
    </xf>
    <xf numFmtId="164" fontId="0" fillId="0" borderId="14" xfId="34" applyNumberFormat="1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20" xfId="34" applyNumberFormat="1" applyFont="1" applyBorder="1" applyAlignment="1">
      <alignment/>
    </xf>
    <xf numFmtId="164" fontId="1" fillId="0" borderId="21" xfId="34" applyNumberFormat="1" applyFont="1" applyBorder="1" applyAlignment="1">
      <alignment/>
    </xf>
    <xf numFmtId="164" fontId="1" fillId="0" borderId="22" xfId="34" applyNumberFormat="1" applyFon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34" applyNumberFormat="1" applyFont="1" applyBorder="1" applyAlignment="1">
      <alignment/>
    </xf>
    <xf numFmtId="4" fontId="0" fillId="0" borderId="19" xfId="34" applyNumberFormat="1" applyFont="1" applyBorder="1" applyAlignment="1">
      <alignment/>
    </xf>
    <xf numFmtId="4" fontId="0" fillId="0" borderId="14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19" xfId="34" applyNumberFormat="1" applyFont="1" applyFill="1" applyBorder="1" applyAlignment="1">
      <alignment/>
    </xf>
    <xf numFmtId="4" fontId="0" fillId="0" borderId="14" xfId="34" applyNumberFormat="1" applyFont="1" applyFill="1" applyBorder="1" applyAlignment="1">
      <alignment/>
    </xf>
    <xf numFmtId="4" fontId="1" fillId="0" borderId="18" xfId="34" applyNumberFormat="1" applyFont="1" applyBorder="1" applyAlignment="1">
      <alignment/>
    </xf>
    <xf numFmtId="4" fontId="1" fillId="0" borderId="20" xfId="34" applyNumberFormat="1" applyFont="1" applyBorder="1" applyAlignment="1">
      <alignment/>
    </xf>
    <xf numFmtId="4" fontId="1" fillId="0" borderId="21" xfId="34" applyNumberFormat="1" applyFont="1" applyBorder="1" applyAlignment="1">
      <alignment/>
    </xf>
    <xf numFmtId="4" fontId="1" fillId="0" borderId="23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34" applyNumberFormat="1" applyFont="1" applyFill="1" applyBorder="1" applyAlignment="1">
      <alignment/>
    </xf>
    <xf numFmtId="4" fontId="0" fillId="0" borderId="14" xfId="3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13" xfId="34" applyNumberFormat="1" applyFont="1" applyBorder="1" applyAlignment="1">
      <alignment/>
    </xf>
    <xf numFmtId="43" fontId="1" fillId="0" borderId="18" xfId="34" applyNumberFormat="1" applyFont="1" applyBorder="1" applyAlignment="1">
      <alignment/>
    </xf>
    <xf numFmtId="0" fontId="1" fillId="18" borderId="22" xfId="0" applyFont="1" applyFill="1" applyBorder="1" applyAlignment="1">
      <alignment/>
    </xf>
    <xf numFmtId="0" fontId="1" fillId="18" borderId="23" xfId="0" applyFont="1" applyFill="1" applyBorder="1" applyAlignment="1">
      <alignment/>
    </xf>
    <xf numFmtId="43" fontId="0" fillId="0" borderId="10" xfId="34" applyNumberFormat="1" applyFont="1" applyBorder="1" applyAlignment="1">
      <alignment/>
    </xf>
    <xf numFmtId="0" fontId="3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43.625" style="0" customWidth="1"/>
    <col min="2" max="6" width="15.75390625" style="0" customWidth="1"/>
  </cols>
  <sheetData>
    <row r="1" spans="1:6" ht="12.75">
      <c r="A1" s="1"/>
      <c r="B1" s="1"/>
      <c r="C1" s="1"/>
      <c r="D1" s="1"/>
      <c r="E1" s="1"/>
      <c r="F1" s="24" t="s">
        <v>21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51" t="s">
        <v>22</v>
      </c>
      <c r="B3" s="52"/>
      <c r="C3" s="52"/>
      <c r="D3" s="52"/>
      <c r="E3" s="52"/>
      <c r="F3" s="52"/>
    </row>
    <row r="4" spans="1:6" ht="12.75">
      <c r="A4" s="53" t="s">
        <v>6</v>
      </c>
      <c r="B4" s="53"/>
      <c r="C4" s="53"/>
      <c r="D4" s="53"/>
      <c r="E4" s="53"/>
      <c r="F4" s="53"/>
    </row>
    <row r="5" ht="7.5" customHeight="1" thickBot="1"/>
    <row r="6" spans="1:6" ht="15" customHeight="1" thickBot="1">
      <c r="A6" s="54" t="s">
        <v>0</v>
      </c>
      <c r="B6" s="57" t="s">
        <v>4</v>
      </c>
      <c r="C6" s="65" t="s">
        <v>7</v>
      </c>
      <c r="D6" s="57" t="s">
        <v>5</v>
      </c>
      <c r="E6" s="60" t="s">
        <v>1</v>
      </c>
      <c r="F6" s="61"/>
    </row>
    <row r="7" spans="1:6" ht="12.75">
      <c r="A7" s="55"/>
      <c r="B7" s="58"/>
      <c r="C7" s="66"/>
      <c r="D7" s="58"/>
      <c r="E7" s="62" t="s">
        <v>2</v>
      </c>
      <c r="F7" s="63" t="s">
        <v>3</v>
      </c>
    </row>
    <row r="8" spans="1:6" ht="9.75" customHeight="1" thickBot="1">
      <c r="A8" s="56"/>
      <c r="B8" s="59"/>
      <c r="C8" s="67"/>
      <c r="D8" s="59"/>
      <c r="E8" s="59"/>
      <c r="F8" s="64"/>
    </row>
    <row r="9" spans="1:6" ht="12.75">
      <c r="A9" s="48" t="s">
        <v>10</v>
      </c>
      <c r="B9" s="17"/>
      <c r="C9" s="18"/>
      <c r="D9" s="19"/>
      <c r="E9" s="17"/>
      <c r="F9" s="20"/>
    </row>
    <row r="10" spans="1:6" ht="12.75">
      <c r="A10" s="6" t="s">
        <v>9</v>
      </c>
      <c r="B10" s="12"/>
      <c r="C10" s="14"/>
      <c r="D10" s="15"/>
      <c r="E10" s="12"/>
      <c r="F10" s="21"/>
    </row>
    <row r="11" spans="1:6" ht="12.75">
      <c r="A11" s="68" t="s">
        <v>23</v>
      </c>
      <c r="B11" s="25">
        <v>506455</v>
      </c>
      <c r="C11" s="26"/>
      <c r="D11" s="27">
        <v>460191</v>
      </c>
      <c r="E11" s="25">
        <f>B11+C11-D11</f>
        <v>46264</v>
      </c>
      <c r="F11" s="21"/>
    </row>
    <row r="12" spans="1:6" ht="12.75">
      <c r="A12" s="7" t="s">
        <v>14</v>
      </c>
      <c r="B12" s="28">
        <v>15250.83</v>
      </c>
      <c r="C12" s="29">
        <v>174.44</v>
      </c>
      <c r="D12" s="30">
        <v>12828.64</v>
      </c>
      <c r="E12" s="25">
        <f>B12+C12-D12</f>
        <v>2596.630000000001</v>
      </c>
      <c r="F12" s="16"/>
    </row>
    <row r="13" spans="1:6" ht="13.5" thickBot="1">
      <c r="A13" s="3" t="s">
        <v>13</v>
      </c>
      <c r="B13" s="31">
        <f>B11+B12</f>
        <v>521705.83</v>
      </c>
      <c r="C13" s="31">
        <f>C11+C12</f>
        <v>174.44</v>
      </c>
      <c r="D13" s="31">
        <f>D11+D12</f>
        <v>473019.64</v>
      </c>
      <c r="E13" s="31">
        <f>E11+E12</f>
        <v>48860.630000000005</v>
      </c>
      <c r="F13" s="13">
        <f>F11+F12</f>
        <v>0</v>
      </c>
    </row>
    <row r="14" spans="1:6" ht="12.75">
      <c r="A14" s="48" t="s">
        <v>15</v>
      </c>
      <c r="B14" s="32"/>
      <c r="C14" s="33"/>
      <c r="D14" s="34"/>
      <c r="E14" s="32"/>
      <c r="F14" s="22"/>
    </row>
    <row r="15" spans="1:6" ht="12.75">
      <c r="A15" s="6" t="s">
        <v>9</v>
      </c>
      <c r="B15" s="25"/>
      <c r="C15" s="26"/>
      <c r="D15" s="27"/>
      <c r="E15" s="25"/>
      <c r="F15" s="23"/>
    </row>
    <row r="16" spans="1:6" ht="12.75">
      <c r="A16" s="68" t="s">
        <v>24</v>
      </c>
      <c r="B16" s="35">
        <v>70902</v>
      </c>
      <c r="C16" s="26"/>
      <c r="D16" s="27">
        <v>70275</v>
      </c>
      <c r="E16" s="35">
        <f>B16+C16-D16</f>
        <v>627</v>
      </c>
      <c r="F16" s="12"/>
    </row>
    <row r="17" spans="1:6" ht="13.5" thickBot="1">
      <c r="A17" s="3" t="s">
        <v>13</v>
      </c>
      <c r="B17" s="31">
        <f>B16</f>
        <v>70902</v>
      </c>
      <c r="C17" s="31">
        <f>C16</f>
        <v>0</v>
      </c>
      <c r="D17" s="31">
        <f>D16</f>
        <v>70275</v>
      </c>
      <c r="E17" s="31">
        <f>E16</f>
        <v>627</v>
      </c>
      <c r="F17" s="13">
        <f>F16</f>
        <v>0</v>
      </c>
    </row>
    <row r="18" spans="1:6" ht="12.75">
      <c r="A18" s="49" t="s">
        <v>12</v>
      </c>
      <c r="B18" s="36"/>
      <c r="C18" s="37"/>
      <c r="D18" s="38"/>
      <c r="E18" s="36"/>
      <c r="F18" s="8"/>
    </row>
    <row r="19" spans="1:6" ht="12.75">
      <c r="A19" s="11" t="s">
        <v>9</v>
      </c>
      <c r="B19" s="39"/>
      <c r="C19" s="40"/>
      <c r="D19" s="41"/>
      <c r="E19" s="39"/>
      <c r="F19" s="5"/>
    </row>
    <row r="20" spans="1:6" ht="12.75">
      <c r="A20" s="9" t="s">
        <v>11</v>
      </c>
      <c r="B20" s="25">
        <v>19013</v>
      </c>
      <c r="C20" s="35">
        <v>500</v>
      </c>
      <c r="D20" s="25">
        <v>17887</v>
      </c>
      <c r="E20" s="25">
        <f>(B20+C20-D20)</f>
        <v>1626</v>
      </c>
      <c r="F20" s="5"/>
    </row>
    <row r="21" spans="1:6" ht="12.75">
      <c r="A21" s="10" t="s">
        <v>25</v>
      </c>
      <c r="B21" s="25"/>
      <c r="C21" s="25"/>
      <c r="D21" s="25"/>
      <c r="E21" s="25"/>
      <c r="F21" s="5"/>
    </row>
    <row r="22" spans="1:6" ht="12.75">
      <c r="A22" s="10" t="s">
        <v>16</v>
      </c>
      <c r="B22" s="25">
        <v>643863.14</v>
      </c>
      <c r="C22" s="25">
        <v>41346.32</v>
      </c>
      <c r="D22" s="25">
        <v>681085.77</v>
      </c>
      <c r="E22" s="25">
        <f aca="true" t="shared" si="0" ref="E22:E27">(B22+C22-D22)</f>
        <v>4123.689999999944</v>
      </c>
      <c r="F22" s="12"/>
    </row>
    <row r="23" spans="1:6" ht="12.75">
      <c r="A23" s="9" t="s">
        <v>17</v>
      </c>
      <c r="B23" s="25">
        <v>1047517.19</v>
      </c>
      <c r="C23" s="25">
        <v>69922.82</v>
      </c>
      <c r="D23" s="25">
        <v>1128928.75</v>
      </c>
      <c r="E23" s="25"/>
      <c r="F23" s="50">
        <v>11488.74</v>
      </c>
    </row>
    <row r="24" spans="1:6" ht="12.75">
      <c r="A24" s="9" t="s">
        <v>18</v>
      </c>
      <c r="B24" s="25">
        <v>495597.5</v>
      </c>
      <c r="C24" s="25">
        <v>32685.89</v>
      </c>
      <c r="D24" s="25">
        <v>529854.79</v>
      </c>
      <c r="E24" s="25"/>
      <c r="F24" s="50">
        <v>1571.4</v>
      </c>
    </row>
    <row r="25" spans="1:6" ht="12.75">
      <c r="A25" s="9" t="s">
        <v>26</v>
      </c>
      <c r="B25" s="25">
        <v>135584.42</v>
      </c>
      <c r="C25" s="25">
        <v>11044.97</v>
      </c>
      <c r="D25" s="25">
        <v>147126.57</v>
      </c>
      <c r="E25" s="25"/>
      <c r="F25" s="50">
        <v>497.18</v>
      </c>
    </row>
    <row r="26" spans="1:7" ht="12.75">
      <c r="A26" s="9" t="s">
        <v>27</v>
      </c>
      <c r="B26" s="25">
        <v>329912.8</v>
      </c>
      <c r="C26" s="25"/>
      <c r="D26" s="25">
        <v>319453.83</v>
      </c>
      <c r="E26" s="25">
        <f t="shared" si="0"/>
        <v>10458.969999999972</v>
      </c>
      <c r="F26" s="50"/>
      <c r="G26" s="45"/>
    </row>
    <row r="27" spans="1:7" ht="12.75">
      <c r="A27" s="9" t="s">
        <v>20</v>
      </c>
      <c r="B27" s="25">
        <v>163161</v>
      </c>
      <c r="C27" s="25"/>
      <c r="D27" s="25">
        <v>163121</v>
      </c>
      <c r="E27" s="25">
        <f t="shared" si="0"/>
        <v>40</v>
      </c>
      <c r="F27" s="50"/>
      <c r="G27" s="45"/>
    </row>
    <row r="28" spans="1:6" ht="13.5" thickBot="1">
      <c r="A28" s="3" t="s">
        <v>13</v>
      </c>
      <c r="B28" s="31">
        <f>SUM(B20:B27)</f>
        <v>2834649.05</v>
      </c>
      <c r="C28" s="31">
        <f>SUM(C20:C27)</f>
        <v>155500.00000000003</v>
      </c>
      <c r="D28" s="31">
        <f>SUM(D20:D27)</f>
        <v>2987457.71</v>
      </c>
      <c r="E28" s="31">
        <f>SUM(E20:E27)</f>
        <v>16248.659999999916</v>
      </c>
      <c r="F28" s="47">
        <f>SUM(F20:F27)</f>
        <v>13557.32</v>
      </c>
    </row>
    <row r="29" spans="1:6" ht="12.75">
      <c r="A29" s="48" t="s">
        <v>19</v>
      </c>
      <c r="B29" s="32"/>
      <c r="C29" s="33"/>
      <c r="D29" s="34"/>
      <c r="E29" s="32"/>
      <c r="F29" s="4"/>
    </row>
    <row r="30" spans="1:6" ht="12.75">
      <c r="A30" s="6" t="s">
        <v>9</v>
      </c>
      <c r="B30" s="25"/>
      <c r="C30" s="26"/>
      <c r="D30" s="27"/>
      <c r="E30" s="25"/>
      <c r="F30" s="5"/>
    </row>
    <row r="31" spans="1:6" ht="12.75">
      <c r="A31" s="7" t="s">
        <v>8</v>
      </c>
      <c r="B31" s="25">
        <v>132851</v>
      </c>
      <c r="C31" s="26">
        <v>49000</v>
      </c>
      <c r="D31" s="27">
        <v>180320</v>
      </c>
      <c r="E31" s="25">
        <f>B31+C31-D31</f>
        <v>1531</v>
      </c>
      <c r="F31" s="16"/>
    </row>
    <row r="32" spans="1:6" ht="12.75">
      <c r="A32" s="2" t="s">
        <v>28</v>
      </c>
      <c r="B32" s="35">
        <v>5637</v>
      </c>
      <c r="C32" s="42">
        <v>1733</v>
      </c>
      <c r="D32" s="43">
        <v>9390</v>
      </c>
      <c r="E32" s="25"/>
      <c r="F32" s="46">
        <v>2020</v>
      </c>
    </row>
    <row r="33" spans="1:6" ht="13.5" thickBot="1">
      <c r="A33" s="3" t="s">
        <v>13</v>
      </c>
      <c r="B33" s="31">
        <f>B31+B32</f>
        <v>138488</v>
      </c>
      <c r="C33" s="31">
        <f>C31+C32</f>
        <v>50733</v>
      </c>
      <c r="D33" s="31">
        <f>D31+D32</f>
        <v>189710</v>
      </c>
      <c r="E33" s="31">
        <f>E31+E32</f>
        <v>1531</v>
      </c>
      <c r="F33" s="47">
        <f>F31+F32</f>
        <v>2020</v>
      </c>
    </row>
    <row r="34" spans="2:5" ht="12.75">
      <c r="B34" s="44"/>
      <c r="C34" s="44"/>
      <c r="D34" s="44"/>
      <c r="E34" s="44"/>
    </row>
    <row r="35" spans="2:5" ht="12.75">
      <c r="B35" s="44"/>
      <c r="C35" s="44"/>
      <c r="D35" s="44"/>
      <c r="E35" s="44"/>
    </row>
    <row r="36" spans="2:5" ht="12.75">
      <c r="B36" s="44"/>
      <c r="C36" s="44"/>
      <c r="D36" s="44"/>
      <c r="E36" s="44"/>
    </row>
    <row r="37" spans="2:5" ht="12.75">
      <c r="B37" s="44"/>
      <c r="C37" s="44"/>
      <c r="D37" s="44"/>
      <c r="E37" s="44"/>
    </row>
    <row r="38" spans="2:5" ht="12.75">
      <c r="B38" s="44"/>
      <c r="C38" s="44"/>
      <c r="D38" s="44"/>
      <c r="E38" s="44"/>
    </row>
    <row r="39" spans="2:5" ht="12.75">
      <c r="B39" s="44"/>
      <c r="C39" s="44"/>
      <c r="D39" s="44"/>
      <c r="E39" s="44"/>
    </row>
    <row r="40" spans="2:5" ht="12.75">
      <c r="B40" s="44"/>
      <c r="C40" s="44"/>
      <c r="D40" s="44"/>
      <c r="E40" s="44"/>
    </row>
    <row r="41" spans="2:5" ht="12.75">
      <c r="B41" s="44"/>
      <c r="C41" s="44"/>
      <c r="D41" s="44"/>
      <c r="E41" s="44"/>
    </row>
    <row r="42" spans="2:5" ht="12.75">
      <c r="B42" s="44"/>
      <c r="C42" s="44"/>
      <c r="D42" s="44"/>
      <c r="E42" s="44"/>
    </row>
    <row r="43" spans="2:5" ht="12.75">
      <c r="B43" s="44"/>
      <c r="C43" s="44"/>
      <c r="D43" s="44"/>
      <c r="E43" s="44"/>
    </row>
    <row r="44" spans="2:5" ht="12.75">
      <c r="B44" s="44"/>
      <c r="C44" s="44"/>
      <c r="D44" s="44"/>
      <c r="E44" s="44"/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2017-02-20T08:07:41Z</cp:lastPrinted>
  <dcterms:created xsi:type="dcterms:W3CDTF">1997-01-24T11:07:25Z</dcterms:created>
  <dcterms:modified xsi:type="dcterms:W3CDTF">2017-03-29T14:17:49Z</dcterms:modified>
  <cp:category/>
  <cp:version/>
  <cp:contentType/>
  <cp:contentStatus/>
</cp:coreProperties>
</file>