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5168" windowHeight="8460" activeTab="0"/>
  </bookViews>
  <sheets>
    <sheet name="Hospodaření PO " sheetId="1" r:id="rId1"/>
  </sheets>
  <definedNames>
    <definedName name="_xlnm.Print_Titles" localSheetId="0">'Hospodaření PO '!$6:$8</definedName>
    <definedName name="_xlnm.Print_Area" localSheetId="0">'Hospodaření PO '!$A$1:$J$149</definedName>
  </definedNames>
  <calcPr fullCalcOnLoad="1"/>
</workbook>
</file>

<file path=xl/sharedStrings.xml><?xml version="1.0" encoding="utf-8"?>
<sst xmlns="http://schemas.openxmlformats.org/spreadsheetml/2006/main" count="156" uniqueCount="151">
  <si>
    <t>Organizace</t>
  </si>
  <si>
    <t>zisk</t>
  </si>
  <si>
    <t>ztráta</t>
  </si>
  <si>
    <t>Výnosy</t>
  </si>
  <si>
    <t>Náklady</t>
  </si>
  <si>
    <t>Příspěvek na provoz</t>
  </si>
  <si>
    <t>rezervní fond</t>
  </si>
  <si>
    <t>fond odměn</t>
  </si>
  <si>
    <t>(v tis. Kč)</t>
  </si>
  <si>
    <t>Kap. 14 - školství</t>
  </si>
  <si>
    <t>Celkem</t>
  </si>
  <si>
    <t>Kap. 10 - doprava</t>
  </si>
  <si>
    <t>Kap. 15 - zdravotnictví</t>
  </si>
  <si>
    <t>Zdravotnická záchranná služba KHK</t>
  </si>
  <si>
    <t>Sdružení ozdravoven a léčeben okresu Trutnov</t>
  </si>
  <si>
    <t>Protialkoholní záchytná stanice KHK</t>
  </si>
  <si>
    <t>Kap. 16 - kultura</t>
  </si>
  <si>
    <t>Galerie výtvarného umění v Náchodě</t>
  </si>
  <si>
    <t>Regionální muzeum a galerie v Jičíně</t>
  </si>
  <si>
    <t>Regionální muzeum v Náchodě</t>
  </si>
  <si>
    <t>Kap. 28 - sociální věci</t>
  </si>
  <si>
    <t>Domov důchodců Černožice</t>
  </si>
  <si>
    <t>Domov důchodců Humburky</t>
  </si>
  <si>
    <t>Domov důchodců Tmavý Důl</t>
  </si>
  <si>
    <t>Domov důchodců Malá Čermná</t>
  </si>
  <si>
    <t>Domov důchodců Náchod</t>
  </si>
  <si>
    <t>Neroz-   děleno</t>
  </si>
  <si>
    <t>Léčebna pro dlouhodobě nemocné HK</t>
  </si>
  <si>
    <t>Návrh na rozd.VH do f. org.</t>
  </si>
  <si>
    <t>Galerie moderního umění v Hradci Králové</t>
  </si>
  <si>
    <t>Muzeum Východních Čech v Hradci Kr.</t>
  </si>
  <si>
    <t>Studijní a vědecká knihovna v Hradci Kr.</t>
  </si>
  <si>
    <t>Hvězdárna v Úpici</t>
  </si>
  <si>
    <t xml:space="preserve">Domov důchodců Albrechtice </t>
  </si>
  <si>
    <t>Domov důchodců  Borohrádek</t>
  </si>
  <si>
    <t xml:space="preserve">Domov důchodců  Dvůr Králové </t>
  </si>
  <si>
    <t>Domov důchodců  Lampertice</t>
  </si>
  <si>
    <t>Domovy Na Třešňovce Česká Skalice</t>
  </si>
  <si>
    <t>Léčebna dlouhouhodobě nemocných Opočno</t>
  </si>
  <si>
    <t>Kap. 21 - investice a evropské projekty</t>
  </si>
  <si>
    <t>Správa silnic Královéhradeckého kraje</t>
  </si>
  <si>
    <t>Návrh na
 řešení ztráty</t>
  </si>
  <si>
    <t>Výsl.hospodaření</t>
  </si>
  <si>
    <t xml:space="preserve"> Přehled o hospodaření příspěvkových organizací zřízených Královéhradeckým krajem za rok 2014</t>
  </si>
  <si>
    <t>Centrum investic, rozvoje a inovací, Hradec Králové</t>
  </si>
  <si>
    <t>Muzeum a galerie Orlických hor v RK</t>
  </si>
  <si>
    <t>Hvězdárna a planetárium v HK</t>
  </si>
  <si>
    <t>Impuls HK, centrum podpory uměleckých aktivit</t>
  </si>
  <si>
    <t>Gymnázium Boženy Němcové, Hradec Králové, Pospíšilova tř. 324</t>
  </si>
  <si>
    <t>Gymnázium J. K. Tyla, Hradec Králové, Tylovo nábř. 682</t>
  </si>
  <si>
    <t>Gymnázium, Nový Bydžov, Komenského 77</t>
  </si>
  <si>
    <t>Střední průmyslová škola stavební, Hradec Králové, Pospíšilova tř. 787</t>
  </si>
  <si>
    <t>Obchodní akademie, Střední odborná škola a Jazyková škola s právem státní jazykové zkoušky, Hradec Králové</t>
  </si>
  <si>
    <t>Střední odborná škola veterinární, Hradec Králové-Kukleny, Pražská 68</t>
  </si>
  <si>
    <t>Střední průmyslová škola, Střední odborná škola a Střední odborné učiliště, Hradec Králové</t>
  </si>
  <si>
    <t>Střední odborná škola a Střední odborné učiliště, Hradec Králové, Vocelova 1338</t>
  </si>
  <si>
    <t>Vyšší odborná škola a Střední odborná škola, Nový Bydžov, Jana Maláta 1869</t>
  </si>
  <si>
    <t>Vyšší odborná škola zdravotnická a Střední zdravotnická škola, Hradec Králové, Komenského 234</t>
  </si>
  <si>
    <t>Střední uměleckoprůmyslová škola hudebních nástrojů a nábytku, Hradec Králové, 17. listopadu 1202</t>
  </si>
  <si>
    <t>Střední škola služeb, obchodu a gastronomie, Hradec Králové, Velká 3</t>
  </si>
  <si>
    <t>Dětský domov a školní jídelna, Nechanice, Hrádecká 267</t>
  </si>
  <si>
    <t>Domov mládeže, internát a školní jídelna, Hradec Králové, Vocelova 1469/5</t>
  </si>
  <si>
    <t>Odborné učiliště, Hradec Králové, 17. listopadu 1212</t>
  </si>
  <si>
    <t>Mateřská škola, Speciální základní škola a Praktická škola, Hradec Králové</t>
  </si>
  <si>
    <t>Speciální základní škola, Chlumec nad Cidlinou, Smetanova 123</t>
  </si>
  <si>
    <t>Základní škola, Nový Bydžov, F. Palackého 1240</t>
  </si>
  <si>
    <t>Základní škola a Mateřská škola při Fakultní nemocnici, Hradec Králové, Sokolská 581</t>
  </si>
  <si>
    <t>Střední škola, Základní škola a Mateřská škola, Hradec Králové, Štefánikova 549</t>
  </si>
  <si>
    <t>Pedagogicko-psychologická poradna Královéhradeckého kraje</t>
  </si>
  <si>
    <t>Plavecká škola Zéva, Hradec Králové, Eliščino nábř. 842</t>
  </si>
  <si>
    <t>Školní jídelna, Hradec Králové, Hradecká 1219</t>
  </si>
  <si>
    <t>Střední škola technická a řemeslná, Nový Bydžov, Dr. M. Tyrše 112</t>
  </si>
  <si>
    <t>Střední škola potravinářská, Smiřice, Gen. Govorova 110</t>
  </si>
  <si>
    <t>Školské zařízení pro další vzdělávání pedagogických pracovníků Královéhradeckého kraje, Hradec Králové, Štefánikova 566</t>
  </si>
  <si>
    <t>Lepařovo gymnázium, Jičín, Jiráskova 30</t>
  </si>
  <si>
    <t>Gymnázium, střední odborná škola, střední odborné učiliště a vyšší odborná škola, Hořice</t>
  </si>
  <si>
    <t>Gymnázium a Střední odborná škola pedagogická, Nová Paka, Kumburská 740</t>
  </si>
  <si>
    <t>Masarykova obchodní akademie, Jičín, 17. listopadu 220</t>
  </si>
  <si>
    <t>Vyšší odborná škola a Střední průmyslová škola, Jičín, Pod Koželuhy 100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</si>
  <si>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</si>
  <si>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</si>
  <si>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</si>
  <si>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Odborné učiliště a Praktická škola, Hořice, Havlíčkova 54</t>
  </si>
  <si>
    <t>Střední škola gastronomie a služeb, Nová Paka, Masarykovo nám. 2</t>
  </si>
  <si>
    <t>Střední odborné učiliště, Lázně Bělohrad, Zámecká 478</t>
  </si>
  <si>
    <t>Základní škola, Hořice, Husova 11</t>
  </si>
  <si>
    <t>Základní škola, Jičín, Soudná 12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</si>
  <si>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</si>
  <si>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</si>
  <si>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</si>
  <si>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</si>
  <si>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Vyšší odborná škola stavební a Střední průmyslová škola stavební arch. Jana Letzela, Náchod, Pražská 931</t>
  </si>
  <si>
    <t>Střední škola propagační tvorby a polygrafie, Velké Poříčí, Náchodská 285</t>
  </si>
  <si>
    <t>Střední škola a Základní škola, Nové Město nad Metují</t>
  </si>
  <si>
    <t>Základní škola speciální, Jaroměř, Palackého 142</t>
  </si>
  <si>
    <t>Dětský domov, mateřská škola a školní jídelna, Broumov, třída Masarykova 246</t>
  </si>
  <si>
    <t>Střední průmyslová škola, Hronov, Hostovského 910</t>
  </si>
  <si>
    <t>Střední škola hotelnictví a společného stravování, Teplice nad Metují</t>
  </si>
  <si>
    <t>Střední škola oděvní, služeb a ekonomiky, Červený Kostelec, 17. listopadu 1197</t>
  </si>
  <si>
    <t>Střední průmyslová škola, střední odborná škola a střední odborné učiliště, Nové Město nad Metují, Školní 1377</t>
  </si>
  <si>
    <t>Základní škola, Broumov, Kladská 164</t>
  </si>
  <si>
    <t>Základní škola praktická, Jaroměř, Komenského 392</t>
  </si>
  <si>
    <t>Základní škola a Mateřská škola Josefa Zemana, Náchod, Jiráskova 461</t>
  </si>
  <si>
    <t>Střední škola řemeslná, Jaroměř, Studničkova 260</t>
  </si>
  <si>
    <t>Gymnázium Františka Martina Pelcla, Rychnov nad Kněžnou, Hrdinů odboje 36</t>
  </si>
  <si>
    <t>Gymnázium, Dobruška, Pulická 779</t>
  </si>
  <si>
    <t>Vyšší odborná škola a Střední průmyslová škola, Rychnov nad Kněžnou, U Stadionu 1166</t>
  </si>
  <si>
    <t>Střední průmyslová škola elektrotechniky a informačních technologií, Dobruška, Čs. odboje 670</t>
  </si>
  <si>
    <t>Obchodní akademie T. G. Masaryka, Kostelec nad Orlicí, Komenského 522</t>
  </si>
  <si>
    <t>Střední škola zemědělská a ekologická a střední odborné učiliště chladicí a klimatizační techniky, Kostelec nad Orlicí</t>
  </si>
  <si>
    <t>Dětský domov, Potštejn, Českých bratří 141</t>
  </si>
  <si>
    <t>Dětský domov a školní jídelna, Sedloňov 153</t>
  </si>
  <si>
    <t>Základní škola, Dobruška, Opočenská 115</t>
  </si>
  <si>
    <t>Základní škola a Praktická škola, Rychnov nad Kněžnou, Kolowratská 485</t>
  </si>
  <si>
    <t>Základní škola, Kostelec nad Orlicí, Komenského 515</t>
  </si>
  <si>
    <t>Gymnázium, Dvůr Králové nad Labem, nám. Odboje 304</t>
  </si>
  <si>
    <t>Gymnázium, Trutnov, Jiráskovo náměstí 325</t>
  </si>
  <si>
    <t>Gymnázium a Střední odborná škola, Hostinné, Horská 309</t>
  </si>
  <si>
    <t>Gymnázium, Vrchlabí, Komenského 586</t>
  </si>
  <si>
    <t>Obchodní akademie, Trutnov, Malé náměstí 158</t>
  </si>
  <si>
    <t>Vyšší odborná škola zdravotnická a Střední zdravotnická škola, Trutnov, Procházkova 303</t>
  </si>
  <si>
    <t>Česká lesnická akademie Trutnov - střední škola a vyšší odborná škola</t>
  </si>
  <si>
    <t>Střední škola informatiky a služeb, Dvůr Králové nad Labem, Elišky Krásnohorské 2069</t>
  </si>
  <si>
    <t>Střední průmyslová škola, Trutnov, Školní 101</t>
  </si>
  <si>
    <t>Střední odborná škola a Střední odborné učiliště, Vrchlabí, Krkonošská 265</t>
  </si>
  <si>
    <t>Střední odborná škola a Střední odborné učiliště, Trutnov, Volanovská 243</t>
  </si>
  <si>
    <t>Odborné učiliště a Základní škola Sluneční, Hostinné</t>
  </si>
  <si>
    <t>Mateřská škola speciální, Trutnov, Na Struze 124</t>
  </si>
  <si>
    <t>Základní škola a Praktická škola, Dvůr Králové nad Labem, Přemyslova 479</t>
  </si>
  <si>
    <t>Dětský domov a školní jídelna, Vrchlabí, Žižkova 497</t>
  </si>
  <si>
    <t>Dětský domov, základní škola a školní jídelna, Dolní Lánov 240</t>
  </si>
  <si>
    <t>Speciální základní škola Augustina Bartoše</t>
  </si>
  <si>
    <t>Mateřská škola, Základní škola a Praktická škola, Trutnov</t>
  </si>
  <si>
    <t>Základní škola a Mateřská škola, Vrchlabí, Krkonošská 230</t>
  </si>
  <si>
    <t>Základní škola a Mateřská škola při dětské léčebně, Janské Lázně, Horní promenáda 268</t>
  </si>
  <si>
    <t>Základní škola logopedická a Mateřská škola logopedická, Choustníkovo Hradiště 161</t>
  </si>
  <si>
    <t xml:space="preserve">Domov U Biřičky Hradec Králové </t>
  </si>
  <si>
    <t>Domov "V Podzámčí" Chlumec n. C.</t>
  </si>
  <si>
    <t>Domov pro seniory  Pilníkov</t>
  </si>
  <si>
    <t>Domov pro seniory  Vrchlabí</t>
  </si>
  <si>
    <t xml:space="preserve">Barevné domky Hajnice </t>
  </si>
  <si>
    <t>ÚSP pro TP v Hořicích v P.</t>
  </si>
  <si>
    <t>ÚSP pro mentálně post. mládež Chotělice</t>
  </si>
  <si>
    <t>ÚSP pro mládež Kvasiny</t>
  </si>
  <si>
    <t>Domov Dědina Opočno</t>
  </si>
  <si>
    <t>DOMOV NA STŘÍBRNÉM VRCHU Rokytnice v O. h.</t>
  </si>
  <si>
    <t>ÚSP pro mládež DOMEČKY Rychnov n. Kn.</t>
  </si>
  <si>
    <t>Domov sociálních služeb Skřivany</t>
  </si>
  <si>
    <t>Domov důchodců Police n. M.</t>
  </si>
  <si>
    <t>Domov Dolní zámek Teplice n. M.</t>
  </si>
  <si>
    <t>Tabulka č. 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</si>
</sst>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"/>
    <numFmt numFmtId="167" formatCode="#,##0.000"/>
    <numFmt numFmtId="168" formatCode="#,##0.00_ ;\-#,##0.00\ "/>
    <numFmt numFmtId="169" formatCode="###,###,###,##0.00"/>
    <numFmt numFmtId="170" formatCode="###,###,###,##0.0"/>
    <numFmt numFmtId="171" formatCode="_-* #,##0\ _K_č_-;\-* #,##0\ _K_č_-;_-* &quot;-&quot;??\ _K_č_-;_-@_-"/>
  </numFmts>
  <fonts count="49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0"/>
      <color indexed="62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theme="3" tint="0.39998000860214233"/>
      <name val="Arial CE"/>
      <family val="0"/>
    </font>
    <font>
      <sz val="10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4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4" fontId="0" fillId="0" borderId="14" xfId="0" applyNumberFormat="1" applyBorder="1" applyAlignment="1">
      <alignment/>
    </xf>
    <xf numFmtId="0" fontId="5" fillId="0" borderId="10" xfId="0" applyFont="1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shrinkToFit="1"/>
    </xf>
    <xf numFmtId="2" fontId="0" fillId="0" borderId="0" xfId="0" applyNumberFormat="1" applyBorder="1" applyAlignment="1">
      <alignment/>
    </xf>
    <xf numFmtId="0" fontId="46" fillId="0" borderId="10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 applyProtection="1">
      <alignment/>
      <protection locked="0"/>
    </xf>
    <xf numFmtId="0" fontId="6" fillId="0" borderId="13" xfId="47" applyFont="1" applyBorder="1" applyAlignment="1">
      <alignment shrinkToFit="1"/>
      <protection/>
    </xf>
    <xf numFmtId="4" fontId="0" fillId="0" borderId="15" xfId="0" applyNumberFormat="1" applyBorder="1" applyAlignment="1">
      <alignment/>
    </xf>
    <xf numFmtId="4" fontId="0" fillId="0" borderId="13" xfId="0" applyNumberFormat="1" applyFont="1" applyBorder="1" applyAlignment="1">
      <alignment/>
    </xf>
    <xf numFmtId="0" fontId="6" fillId="0" borderId="13" xfId="47" applyFont="1" applyBorder="1">
      <alignment/>
      <protection/>
    </xf>
    <xf numFmtId="0" fontId="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16" xfId="0" applyFont="1" applyBorder="1" applyAlignment="1">
      <alignment/>
    </xf>
    <xf numFmtId="165" fontId="0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5" fillId="0" borderId="13" xfId="0" applyFont="1" applyBorder="1" applyAlignment="1">
      <alignment wrapText="1"/>
    </xf>
    <xf numFmtId="0" fontId="1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6" fillId="0" borderId="10" xfId="47" applyFont="1" applyBorder="1" applyAlignment="1">
      <alignment shrinkToFit="1"/>
      <protection/>
    </xf>
    <xf numFmtId="0" fontId="48" fillId="0" borderId="13" xfId="0" applyFont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4" fontId="0" fillId="34" borderId="13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0" fillId="0" borderId="17" xfId="0" applyBorder="1" applyAlignment="1">
      <alignment shrinkToFit="1"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shrinkToFit="1"/>
    </xf>
    <xf numFmtId="0" fontId="0" fillId="0" borderId="21" xfId="0" applyBorder="1" applyAlignment="1">
      <alignment/>
    </xf>
    <xf numFmtId="4" fontId="0" fillId="0" borderId="22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 shrinkToFit="1"/>
    </xf>
    <xf numFmtId="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shrinkToFit="1"/>
    </xf>
    <xf numFmtId="4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5" fillId="0" borderId="11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0" fontId="48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7" fillId="36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 shrinkToFit="1"/>
    </xf>
    <xf numFmtId="2" fontId="1" fillId="0" borderId="16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2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tabSelected="1" zoomScalePageLayoutView="0" workbookViewId="0" topLeftCell="A1">
      <pane ySplit="8" topLeftCell="A60" activePane="bottomLeft" state="frozen"/>
      <selection pane="topLeft" activeCell="A1" sqref="A1"/>
      <selection pane="bottomLeft" activeCell="I149" sqref="I149"/>
    </sheetView>
  </sheetViews>
  <sheetFormatPr defaultColWidth="9.00390625" defaultRowHeight="12.75"/>
  <cols>
    <col min="1" max="1" width="52.625" style="0" customWidth="1"/>
    <col min="2" max="2" width="10.50390625" style="3" customWidth="1"/>
    <col min="3" max="4" width="11.50390625" style="3" customWidth="1"/>
    <col min="5" max="5" width="10.125" style="0" customWidth="1"/>
    <col min="6" max="6" width="5.625" style="0" customWidth="1"/>
    <col min="7" max="7" width="10.375" style="3" customWidth="1"/>
    <col min="8" max="8" width="9.50390625" style="3" customWidth="1"/>
    <col min="9" max="9" width="8.50390625" style="3" customWidth="1"/>
    <col min="10" max="10" width="13.50390625" style="0" customWidth="1"/>
  </cols>
  <sheetData>
    <row r="1" spans="1:10" ht="12.75">
      <c r="A1" s="1"/>
      <c r="B1" s="2"/>
      <c r="C1" s="2"/>
      <c r="D1" s="2"/>
      <c r="E1" s="1"/>
      <c r="F1" s="1"/>
      <c r="G1" s="2"/>
      <c r="H1" s="2"/>
      <c r="I1" s="2"/>
      <c r="J1" s="7" t="s">
        <v>150</v>
      </c>
    </row>
    <row r="3" spans="1:10" ht="27.75" customHeight="1">
      <c r="A3" s="86" t="s">
        <v>43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14.25" customHeight="1">
      <c r="A4" s="87" t="s">
        <v>8</v>
      </c>
      <c r="B4" s="87"/>
      <c r="C4" s="87"/>
      <c r="D4" s="87"/>
      <c r="E4" s="87"/>
      <c r="F4" s="87"/>
      <c r="G4" s="87"/>
      <c r="H4" s="87"/>
      <c r="I4" s="87"/>
      <c r="J4" s="87"/>
    </row>
    <row r="5" ht="11.25" customHeight="1" thickBot="1"/>
    <row r="6" spans="1:10" ht="15" customHeight="1" thickBot="1">
      <c r="A6" s="94" t="s">
        <v>0</v>
      </c>
      <c r="B6" s="100" t="s">
        <v>3</v>
      </c>
      <c r="C6" s="101" t="s">
        <v>5</v>
      </c>
      <c r="D6" s="100" t="s">
        <v>4</v>
      </c>
      <c r="E6" s="104" t="s">
        <v>42</v>
      </c>
      <c r="F6" s="105"/>
      <c r="G6" s="88" t="s">
        <v>28</v>
      </c>
      <c r="H6" s="88"/>
      <c r="I6" s="97" t="s">
        <v>26</v>
      </c>
      <c r="J6" s="89" t="s">
        <v>41</v>
      </c>
    </row>
    <row r="7" spans="1:10" ht="12.75">
      <c r="A7" s="95"/>
      <c r="B7" s="95"/>
      <c r="C7" s="102"/>
      <c r="D7" s="106"/>
      <c r="E7" s="94" t="s">
        <v>1</v>
      </c>
      <c r="F7" s="94" t="s">
        <v>2</v>
      </c>
      <c r="G7" s="92" t="s">
        <v>6</v>
      </c>
      <c r="H7" s="92" t="s">
        <v>7</v>
      </c>
      <c r="I7" s="98"/>
      <c r="J7" s="90"/>
    </row>
    <row r="8" spans="1:10" ht="8.25" customHeight="1" thickBot="1">
      <c r="A8" s="96"/>
      <c r="B8" s="96"/>
      <c r="C8" s="103"/>
      <c r="D8" s="107"/>
      <c r="E8" s="96"/>
      <c r="F8" s="96"/>
      <c r="G8" s="93"/>
      <c r="H8" s="93"/>
      <c r="I8" s="99"/>
      <c r="J8" s="91"/>
    </row>
    <row r="9" spans="1:10" ht="12.75" customHeight="1">
      <c r="A9" s="74" t="s">
        <v>11</v>
      </c>
      <c r="B9" s="25"/>
      <c r="C9" s="12"/>
      <c r="D9" s="12"/>
      <c r="E9" s="20"/>
      <c r="F9" s="12"/>
      <c r="G9" s="12"/>
      <c r="H9" s="13"/>
      <c r="I9" s="13"/>
      <c r="J9" s="13"/>
    </row>
    <row r="10" spans="1:10" ht="12.75">
      <c r="A10" s="36" t="s">
        <v>40</v>
      </c>
      <c r="B10" s="16">
        <v>150379.4</v>
      </c>
      <c r="C10" s="16">
        <v>17500</v>
      </c>
      <c r="D10" s="16">
        <v>167031.16</v>
      </c>
      <c r="E10" s="20">
        <f>B10+C10-D10</f>
        <v>848.2399999999907</v>
      </c>
      <c r="F10" s="16"/>
      <c r="G10" s="16">
        <v>848.24</v>
      </c>
      <c r="H10" s="16"/>
      <c r="I10" s="16"/>
      <c r="J10" s="15"/>
    </row>
    <row r="11" spans="1:10" ht="13.5" thickBot="1">
      <c r="A11" s="11" t="s">
        <v>10</v>
      </c>
      <c r="B11" s="17">
        <f aca="true" t="shared" si="0" ref="B11:I11">B10</f>
        <v>150379.4</v>
      </c>
      <c r="C11" s="17">
        <f t="shared" si="0"/>
        <v>17500</v>
      </c>
      <c r="D11" s="17">
        <f t="shared" si="0"/>
        <v>167031.16</v>
      </c>
      <c r="E11" s="17">
        <f t="shared" si="0"/>
        <v>848.2399999999907</v>
      </c>
      <c r="F11" s="17"/>
      <c r="G11" s="17">
        <f t="shared" si="0"/>
        <v>848.24</v>
      </c>
      <c r="H11" s="17">
        <f t="shared" si="0"/>
        <v>0</v>
      </c>
      <c r="I11" s="17">
        <f t="shared" si="0"/>
        <v>0</v>
      </c>
      <c r="J11" s="14"/>
    </row>
    <row r="12" spans="1:11" ht="12.75">
      <c r="A12" s="74" t="s">
        <v>12</v>
      </c>
      <c r="B12" s="22"/>
      <c r="C12" s="22"/>
      <c r="D12" s="22"/>
      <c r="E12" s="22"/>
      <c r="F12" s="22"/>
      <c r="G12" s="22"/>
      <c r="H12" s="22"/>
      <c r="I12" s="22"/>
      <c r="J12" s="18"/>
      <c r="K12" s="4"/>
    </row>
    <row r="13" spans="1:11" ht="12.75">
      <c r="A13" s="48" t="s">
        <v>14</v>
      </c>
      <c r="B13" s="54">
        <v>144233.08</v>
      </c>
      <c r="C13" s="54">
        <v>33410</v>
      </c>
      <c r="D13" s="54">
        <v>177643.08</v>
      </c>
      <c r="E13" s="78">
        <f>B13+C13-D13</f>
        <v>0</v>
      </c>
      <c r="F13" s="54"/>
      <c r="G13" s="54"/>
      <c r="H13" s="54"/>
      <c r="I13" s="54"/>
      <c r="J13" s="46"/>
      <c r="K13" s="4"/>
    </row>
    <row r="14" spans="1:11" ht="12.75">
      <c r="A14" s="49" t="s">
        <v>13</v>
      </c>
      <c r="B14" s="55">
        <v>111619.77</v>
      </c>
      <c r="C14" s="55">
        <v>155422</v>
      </c>
      <c r="D14" s="55">
        <v>265065.63</v>
      </c>
      <c r="E14" s="78">
        <f>B14+C14-D14</f>
        <v>1976.140000000014</v>
      </c>
      <c r="F14" s="55"/>
      <c r="G14" s="55">
        <v>1076.14</v>
      </c>
      <c r="H14" s="55">
        <v>900</v>
      </c>
      <c r="I14" s="55"/>
      <c r="J14" s="10"/>
      <c r="K14" s="4"/>
    </row>
    <row r="15" spans="1:11" ht="12.75">
      <c r="A15" s="49" t="s">
        <v>15</v>
      </c>
      <c r="B15" s="55">
        <v>2981.72</v>
      </c>
      <c r="C15" s="55">
        <v>5500</v>
      </c>
      <c r="D15" s="55">
        <v>6751.39</v>
      </c>
      <c r="E15" s="78">
        <f>B15+C15-D15</f>
        <v>1730.329999999999</v>
      </c>
      <c r="F15" s="55"/>
      <c r="G15" s="55"/>
      <c r="H15" s="55"/>
      <c r="I15" s="55">
        <v>1730.33</v>
      </c>
      <c r="J15" s="47"/>
      <c r="K15" s="4"/>
    </row>
    <row r="16" spans="1:11" ht="12.75">
      <c r="A16" s="49" t="s">
        <v>27</v>
      </c>
      <c r="B16" s="55">
        <v>46049.21</v>
      </c>
      <c r="C16" s="55">
        <v>3900</v>
      </c>
      <c r="D16" s="55">
        <v>49909.43</v>
      </c>
      <c r="E16" s="78">
        <f>B16+C16-D16</f>
        <v>39.779999999998836</v>
      </c>
      <c r="F16" s="55"/>
      <c r="G16" s="55">
        <v>39.78</v>
      </c>
      <c r="H16" s="55"/>
      <c r="I16" s="55"/>
      <c r="J16" s="15"/>
      <c r="K16" s="4"/>
    </row>
    <row r="17" spans="1:11" ht="12.75">
      <c r="A17" s="49" t="s">
        <v>38</v>
      </c>
      <c r="B17" s="55">
        <v>23952.6</v>
      </c>
      <c r="C17" s="55">
        <v>1559</v>
      </c>
      <c r="D17" s="55">
        <v>25038.49</v>
      </c>
      <c r="E17" s="78">
        <f>B17+C17-D17</f>
        <v>473.10999999999694</v>
      </c>
      <c r="F17" s="55"/>
      <c r="G17" s="55">
        <v>373.11</v>
      </c>
      <c r="H17" s="55">
        <v>100</v>
      </c>
      <c r="I17" s="55"/>
      <c r="J17" s="23"/>
      <c r="K17" s="4"/>
    </row>
    <row r="18" spans="1:10" ht="13.5" thickBot="1">
      <c r="A18" s="43" t="s">
        <v>10</v>
      </c>
      <c r="B18" s="33">
        <f>SUM(B13:B17)</f>
        <v>328836.37999999995</v>
      </c>
      <c r="C18" s="33">
        <f aca="true" t="shared" si="1" ref="C18:I18">SUM(C13:C17)</f>
        <v>199791</v>
      </c>
      <c r="D18" s="33">
        <f t="shared" si="1"/>
        <v>524408.02</v>
      </c>
      <c r="E18" s="33">
        <f t="shared" si="1"/>
        <v>4219.360000000009</v>
      </c>
      <c r="F18" s="33"/>
      <c r="G18" s="33">
        <f t="shared" si="1"/>
        <v>1489.0300000000002</v>
      </c>
      <c r="H18" s="33">
        <f t="shared" si="1"/>
        <v>1000</v>
      </c>
      <c r="I18" s="33">
        <f t="shared" si="1"/>
        <v>1730.33</v>
      </c>
      <c r="J18" s="43"/>
    </row>
    <row r="19" spans="1:10" ht="12.75">
      <c r="A19" s="75" t="s">
        <v>16</v>
      </c>
      <c r="B19" s="22"/>
      <c r="C19" s="22"/>
      <c r="D19" s="22"/>
      <c r="E19" s="22"/>
      <c r="F19" s="22"/>
      <c r="G19" s="22"/>
      <c r="H19" s="22"/>
      <c r="I19" s="22"/>
      <c r="J19" s="13"/>
    </row>
    <row r="20" spans="1:10" ht="12.75">
      <c r="A20" s="39" t="s">
        <v>29</v>
      </c>
      <c r="B20" s="20">
        <v>1671.87</v>
      </c>
      <c r="C20" s="20">
        <v>12051.4</v>
      </c>
      <c r="D20" s="20">
        <v>12869.69</v>
      </c>
      <c r="E20" s="20">
        <f aca="true" t="shared" si="2" ref="E20:E29">B20+C20-D20</f>
        <v>853.5799999999999</v>
      </c>
      <c r="F20" s="20"/>
      <c r="G20" s="20">
        <v>803.58</v>
      </c>
      <c r="H20" s="20">
        <v>50</v>
      </c>
      <c r="I20" s="20"/>
      <c r="J20" s="10"/>
    </row>
    <row r="21" spans="1:10" ht="12.75">
      <c r="A21" s="40" t="s">
        <v>17</v>
      </c>
      <c r="B21" s="16">
        <v>572.13</v>
      </c>
      <c r="C21" s="16">
        <v>4770.5</v>
      </c>
      <c r="D21" s="16">
        <v>5341.94</v>
      </c>
      <c r="E21" s="20">
        <f t="shared" si="2"/>
        <v>0.6900000000005093</v>
      </c>
      <c r="F21" s="16"/>
      <c r="G21" s="16">
        <v>0.69</v>
      </c>
      <c r="H21" s="16"/>
      <c r="I21" s="16"/>
      <c r="J21" s="10"/>
    </row>
    <row r="22" spans="1:10" ht="12.75">
      <c r="A22" s="40" t="s">
        <v>30</v>
      </c>
      <c r="B22" s="16">
        <v>13371.48</v>
      </c>
      <c r="C22" s="16">
        <v>23117.7</v>
      </c>
      <c r="D22" s="16">
        <v>36489.18</v>
      </c>
      <c r="E22" s="20">
        <v>0</v>
      </c>
      <c r="F22" s="16"/>
      <c r="G22" s="16"/>
      <c r="H22" s="16"/>
      <c r="I22" s="16"/>
      <c r="J22" s="10"/>
    </row>
    <row r="23" spans="1:10" ht="12.75">
      <c r="A23" s="40" t="s">
        <v>31</v>
      </c>
      <c r="B23" s="16">
        <v>3773.08</v>
      </c>
      <c r="C23" s="16">
        <v>47840.7</v>
      </c>
      <c r="D23" s="16">
        <v>51515.64</v>
      </c>
      <c r="E23" s="20">
        <f t="shared" si="2"/>
        <v>98.13999999999942</v>
      </c>
      <c r="F23" s="16"/>
      <c r="G23" s="16">
        <v>88.14</v>
      </c>
      <c r="H23" s="16">
        <v>10</v>
      </c>
      <c r="I23" s="16"/>
      <c r="J23" s="10"/>
    </row>
    <row r="24" spans="1:10" ht="12.75">
      <c r="A24" s="40" t="s">
        <v>47</v>
      </c>
      <c r="B24" s="16">
        <v>1032.99</v>
      </c>
      <c r="C24" s="16">
        <v>4670</v>
      </c>
      <c r="D24" s="16">
        <v>5295.53</v>
      </c>
      <c r="E24" s="20">
        <f t="shared" si="2"/>
        <v>407.46000000000004</v>
      </c>
      <c r="F24" s="42"/>
      <c r="G24" s="42">
        <v>407.46</v>
      </c>
      <c r="H24" s="16"/>
      <c r="I24" s="16"/>
      <c r="J24" s="10"/>
    </row>
    <row r="25" spans="1:10" ht="12.75">
      <c r="A25" s="40" t="s">
        <v>46</v>
      </c>
      <c r="B25" s="16">
        <v>2375.11</v>
      </c>
      <c r="C25" s="16">
        <v>7188.2</v>
      </c>
      <c r="D25" s="16">
        <v>9560.21</v>
      </c>
      <c r="E25" s="20">
        <f t="shared" si="2"/>
        <v>3.100000000000364</v>
      </c>
      <c r="F25" s="16"/>
      <c r="G25" s="16">
        <v>3.1</v>
      </c>
      <c r="H25" s="16"/>
      <c r="I25" s="16"/>
      <c r="J25" s="10"/>
    </row>
    <row r="26" spans="1:10" ht="12.75">
      <c r="A26" s="40" t="s">
        <v>32</v>
      </c>
      <c r="B26" s="16">
        <v>685.08</v>
      </c>
      <c r="C26" s="16">
        <v>4846.6</v>
      </c>
      <c r="D26" s="16">
        <v>5470.81</v>
      </c>
      <c r="E26" s="20">
        <f t="shared" si="2"/>
        <v>60.86999999999989</v>
      </c>
      <c r="F26" s="16"/>
      <c r="G26" s="16"/>
      <c r="H26" s="16">
        <v>60.87</v>
      </c>
      <c r="I26" s="16"/>
      <c r="J26" s="15"/>
    </row>
    <row r="27" spans="1:10" ht="12.75">
      <c r="A27" s="40" t="s">
        <v>18</v>
      </c>
      <c r="B27" s="16">
        <v>3259.38</v>
      </c>
      <c r="C27" s="16">
        <v>6645.4</v>
      </c>
      <c r="D27" s="16">
        <v>9873.62</v>
      </c>
      <c r="E27" s="20">
        <f t="shared" si="2"/>
        <v>31.159999999998035</v>
      </c>
      <c r="F27" s="16"/>
      <c r="G27" s="16">
        <v>31.16</v>
      </c>
      <c r="H27" s="16"/>
      <c r="I27" s="16"/>
      <c r="J27" s="10"/>
    </row>
    <row r="28" spans="1:10" ht="12.75" customHeight="1">
      <c r="A28" s="40" t="s">
        <v>19</v>
      </c>
      <c r="B28" s="16">
        <v>3062.28</v>
      </c>
      <c r="C28" s="16">
        <v>5662.4</v>
      </c>
      <c r="D28" s="16">
        <v>8710.22</v>
      </c>
      <c r="E28" s="20">
        <f t="shared" si="2"/>
        <v>14.460000000000946</v>
      </c>
      <c r="F28" s="16"/>
      <c r="G28" s="16">
        <v>14.46</v>
      </c>
      <c r="H28" s="16"/>
      <c r="I28" s="16"/>
      <c r="J28" s="10"/>
    </row>
    <row r="29" spans="1:10" ht="12.75">
      <c r="A29" s="40" t="s">
        <v>45</v>
      </c>
      <c r="B29" s="16">
        <v>1992.65</v>
      </c>
      <c r="C29" s="16">
        <v>9307.6</v>
      </c>
      <c r="D29" s="16">
        <v>11298.58</v>
      </c>
      <c r="E29" s="20">
        <f t="shared" si="2"/>
        <v>1.6700000000000728</v>
      </c>
      <c r="F29" s="42"/>
      <c r="G29" s="42">
        <v>1.67</v>
      </c>
      <c r="H29" s="16"/>
      <c r="I29" s="16"/>
      <c r="J29" s="10"/>
    </row>
    <row r="30" spans="1:10" ht="13.5" thickBot="1">
      <c r="A30" s="11" t="s">
        <v>10</v>
      </c>
      <c r="B30" s="17">
        <f aca="true" t="shared" si="3" ref="B30:I30">SUM(B20:B29)</f>
        <v>31796.050000000003</v>
      </c>
      <c r="C30" s="17">
        <f t="shared" si="3"/>
        <v>126100.5</v>
      </c>
      <c r="D30" s="17">
        <f t="shared" si="3"/>
        <v>156425.41999999998</v>
      </c>
      <c r="E30" s="17">
        <f t="shared" si="3"/>
        <v>1471.1299999999992</v>
      </c>
      <c r="F30" s="17">
        <f t="shared" si="3"/>
        <v>0</v>
      </c>
      <c r="G30" s="17">
        <f t="shared" si="3"/>
        <v>1350.2600000000002</v>
      </c>
      <c r="H30" s="17">
        <f t="shared" si="3"/>
        <v>120.87</v>
      </c>
      <c r="I30" s="17">
        <f t="shared" si="3"/>
        <v>0</v>
      </c>
      <c r="J30" s="11"/>
    </row>
    <row r="31" spans="1:10" ht="12.75">
      <c r="A31" s="74" t="s">
        <v>39</v>
      </c>
      <c r="B31" s="52"/>
      <c r="C31" s="52"/>
      <c r="D31" s="52"/>
      <c r="E31" s="52"/>
      <c r="F31" s="52"/>
      <c r="G31" s="52"/>
      <c r="H31" s="52"/>
      <c r="I31" s="22"/>
      <c r="J31" s="18"/>
    </row>
    <row r="32" spans="1:10" ht="12.75">
      <c r="A32" s="50" t="s">
        <v>44</v>
      </c>
      <c r="B32" s="42">
        <v>4032</v>
      </c>
      <c r="C32" s="42">
        <v>30750</v>
      </c>
      <c r="D32" s="42">
        <v>34270</v>
      </c>
      <c r="E32" s="20">
        <f>B32+C32-D32</f>
        <v>512</v>
      </c>
      <c r="F32" s="53"/>
      <c r="G32" s="42">
        <v>262</v>
      </c>
      <c r="H32" s="42">
        <v>250</v>
      </c>
      <c r="I32" s="16"/>
      <c r="J32" s="19"/>
    </row>
    <row r="33" spans="1:10" ht="13.5" thickBot="1">
      <c r="A33" s="77" t="s">
        <v>10</v>
      </c>
      <c r="B33" s="17">
        <f aca="true" t="shared" si="4" ref="B33:I33">B32</f>
        <v>4032</v>
      </c>
      <c r="C33" s="17">
        <f t="shared" si="4"/>
        <v>30750</v>
      </c>
      <c r="D33" s="17">
        <f t="shared" si="4"/>
        <v>34270</v>
      </c>
      <c r="E33" s="17">
        <f t="shared" si="4"/>
        <v>512</v>
      </c>
      <c r="F33" s="17">
        <f t="shared" si="4"/>
        <v>0</v>
      </c>
      <c r="G33" s="17">
        <f t="shared" si="4"/>
        <v>262</v>
      </c>
      <c r="H33" s="17">
        <f t="shared" si="4"/>
        <v>250</v>
      </c>
      <c r="I33" s="17">
        <f t="shared" si="4"/>
        <v>0</v>
      </c>
      <c r="J33" s="14"/>
    </row>
    <row r="34" spans="1:10" ht="12.75">
      <c r="A34" s="76" t="s">
        <v>20</v>
      </c>
      <c r="B34" s="37"/>
      <c r="C34" s="37"/>
      <c r="D34" s="37"/>
      <c r="E34" s="20"/>
      <c r="F34" s="37"/>
      <c r="G34" s="37"/>
      <c r="H34" s="37"/>
      <c r="I34" s="37"/>
      <c r="J34" s="25"/>
    </row>
    <row r="35" spans="1:10" ht="12.75">
      <c r="A35" s="45" t="s">
        <v>33</v>
      </c>
      <c r="B35" s="16">
        <v>29917.07</v>
      </c>
      <c r="C35" s="16">
        <v>8072</v>
      </c>
      <c r="D35" s="16">
        <v>37851.78</v>
      </c>
      <c r="E35" s="20">
        <v>137.29</v>
      </c>
      <c r="F35" s="26"/>
      <c r="G35" s="16">
        <v>109.79</v>
      </c>
      <c r="H35" s="31">
        <v>27.5</v>
      </c>
      <c r="I35" s="26"/>
      <c r="J35" s="31"/>
    </row>
    <row r="36" spans="1:10" ht="12.75">
      <c r="A36" s="45" t="s">
        <v>34</v>
      </c>
      <c r="B36" s="16">
        <v>30954.92</v>
      </c>
      <c r="C36" s="16">
        <v>2194</v>
      </c>
      <c r="D36" s="16">
        <v>33078.35</v>
      </c>
      <c r="E36" s="20">
        <v>70.57</v>
      </c>
      <c r="F36" s="26"/>
      <c r="G36" s="16">
        <v>35.57</v>
      </c>
      <c r="H36" s="31">
        <v>35</v>
      </c>
      <c r="I36" s="41"/>
      <c r="J36" s="31"/>
    </row>
    <row r="37" spans="1:10" ht="12.75">
      <c r="A37" s="45" t="s">
        <v>21</v>
      </c>
      <c r="B37" s="16">
        <v>25187</v>
      </c>
      <c r="C37" s="16">
        <v>8228</v>
      </c>
      <c r="D37" s="16">
        <v>33415</v>
      </c>
      <c r="E37" s="20">
        <v>0</v>
      </c>
      <c r="F37" s="26"/>
      <c r="G37" s="16"/>
      <c r="H37" s="31"/>
      <c r="I37" s="26"/>
      <c r="J37" s="31"/>
    </row>
    <row r="38" spans="1:10" ht="12.75">
      <c r="A38" s="45" t="s">
        <v>35</v>
      </c>
      <c r="B38" s="16">
        <v>20959</v>
      </c>
      <c r="C38" s="16">
        <v>4224</v>
      </c>
      <c r="D38" s="16">
        <v>25143</v>
      </c>
      <c r="E38" s="20">
        <v>40</v>
      </c>
      <c r="F38" s="44"/>
      <c r="G38" s="16">
        <v>40</v>
      </c>
      <c r="H38" s="31"/>
      <c r="I38" s="26"/>
      <c r="J38" s="26"/>
    </row>
    <row r="39" spans="1:10" ht="12.75">
      <c r="A39" s="45" t="s">
        <v>136</v>
      </c>
      <c r="B39" s="16">
        <v>75959.22</v>
      </c>
      <c r="C39" s="16">
        <v>18849</v>
      </c>
      <c r="D39" s="16">
        <v>94808.22</v>
      </c>
      <c r="E39" s="16">
        <v>0</v>
      </c>
      <c r="F39" s="44"/>
      <c r="G39" s="16"/>
      <c r="H39" s="31"/>
      <c r="I39" s="26"/>
      <c r="J39" s="26"/>
    </row>
    <row r="40" spans="1:10" ht="13.5" thickBot="1">
      <c r="A40" s="82" t="s">
        <v>22</v>
      </c>
      <c r="B40" s="32">
        <v>14691.44</v>
      </c>
      <c r="C40" s="32">
        <v>2594</v>
      </c>
      <c r="D40" s="32">
        <v>17251.04</v>
      </c>
      <c r="E40" s="83">
        <v>34.4</v>
      </c>
      <c r="F40" s="84"/>
      <c r="G40" s="32">
        <v>31.4</v>
      </c>
      <c r="H40" s="85">
        <v>3</v>
      </c>
      <c r="I40" s="84"/>
      <c r="J40" s="85"/>
    </row>
    <row r="41" spans="1:10" ht="12.75">
      <c r="A41" s="51" t="s">
        <v>137</v>
      </c>
      <c r="B41" s="20">
        <v>38710.54</v>
      </c>
      <c r="C41" s="20">
        <v>4909</v>
      </c>
      <c r="D41" s="20">
        <v>43614.14</v>
      </c>
      <c r="E41" s="20">
        <v>5.4</v>
      </c>
      <c r="F41" s="30"/>
      <c r="G41" s="20">
        <v>1.08</v>
      </c>
      <c r="H41" s="38">
        <v>4.32</v>
      </c>
      <c r="I41" s="30"/>
      <c r="J41" s="38"/>
    </row>
    <row r="42" spans="1:10" ht="12.75">
      <c r="A42" s="45" t="s">
        <v>36</v>
      </c>
      <c r="B42" s="16">
        <v>15081.47</v>
      </c>
      <c r="C42" s="16">
        <v>1558</v>
      </c>
      <c r="D42" s="16">
        <v>16532.31</v>
      </c>
      <c r="E42" s="20">
        <v>107.16</v>
      </c>
      <c r="F42" s="26"/>
      <c r="G42" s="16">
        <v>107.16</v>
      </c>
      <c r="H42" s="31"/>
      <c r="I42" s="29"/>
      <c r="J42" s="31"/>
    </row>
    <row r="43" spans="1:10" ht="12.75">
      <c r="A43" s="45" t="s">
        <v>23</v>
      </c>
      <c r="B43" s="16">
        <v>28922.84</v>
      </c>
      <c r="C43" s="16">
        <v>4281</v>
      </c>
      <c r="D43" s="16">
        <v>33157.11</v>
      </c>
      <c r="E43" s="20">
        <v>46.73</v>
      </c>
      <c r="F43" s="26"/>
      <c r="G43" s="16">
        <v>11.73</v>
      </c>
      <c r="H43" s="31">
        <v>35</v>
      </c>
      <c r="I43" s="26"/>
      <c r="J43" s="31"/>
    </row>
    <row r="44" spans="1:10" ht="12.75">
      <c r="A44" s="45" t="s">
        <v>138</v>
      </c>
      <c r="B44" s="16">
        <v>11832.89</v>
      </c>
      <c r="C44" s="16">
        <v>2719</v>
      </c>
      <c r="D44" s="16">
        <v>14258.82</v>
      </c>
      <c r="E44" s="20">
        <v>293.07</v>
      </c>
      <c r="F44" s="26"/>
      <c r="G44" s="16">
        <v>243.07</v>
      </c>
      <c r="H44" s="31">
        <v>50</v>
      </c>
      <c r="I44" s="26"/>
      <c r="J44" s="31"/>
    </row>
    <row r="45" spans="1:10" ht="12.75">
      <c r="A45" s="45" t="s">
        <v>139</v>
      </c>
      <c r="B45" s="20">
        <v>19142</v>
      </c>
      <c r="C45" s="20">
        <v>5666</v>
      </c>
      <c r="D45" s="20">
        <v>24719</v>
      </c>
      <c r="E45" s="20">
        <v>89</v>
      </c>
      <c r="F45" s="26"/>
      <c r="G45" s="20">
        <v>89</v>
      </c>
      <c r="H45" s="31"/>
      <c r="I45" s="26"/>
      <c r="J45" s="31"/>
    </row>
    <row r="46" spans="1:10" ht="12.75">
      <c r="A46" s="45" t="s">
        <v>140</v>
      </c>
      <c r="B46" s="16">
        <v>42455.75</v>
      </c>
      <c r="C46" s="16">
        <v>8531</v>
      </c>
      <c r="D46" s="16">
        <v>50914.72</v>
      </c>
      <c r="E46" s="20">
        <v>72.03</v>
      </c>
      <c r="F46" s="29"/>
      <c r="G46" s="16">
        <v>57.63</v>
      </c>
      <c r="H46" s="31">
        <v>14.4</v>
      </c>
      <c r="I46" s="26"/>
      <c r="J46" s="31"/>
    </row>
    <row r="47" spans="1:10" ht="13.5" customHeight="1">
      <c r="A47" s="45" t="s">
        <v>141</v>
      </c>
      <c r="B47" s="16">
        <v>23189.482</v>
      </c>
      <c r="C47" s="16">
        <v>4831</v>
      </c>
      <c r="D47" s="16">
        <v>27970.993</v>
      </c>
      <c r="E47" s="20">
        <v>49.489</v>
      </c>
      <c r="F47" s="26"/>
      <c r="G47" s="16">
        <v>10.489</v>
      </c>
      <c r="H47" s="31">
        <v>39</v>
      </c>
      <c r="I47" s="29"/>
      <c r="J47" s="31"/>
    </row>
    <row r="48" spans="1:10" ht="12.75">
      <c r="A48" s="45" t="s">
        <v>142</v>
      </c>
      <c r="B48" s="16">
        <v>23788.02</v>
      </c>
      <c r="C48" s="16">
        <v>4177</v>
      </c>
      <c r="D48" s="16">
        <v>27956.6</v>
      </c>
      <c r="E48" s="20">
        <v>8.42</v>
      </c>
      <c r="F48" s="26"/>
      <c r="G48" s="16">
        <v>1.72</v>
      </c>
      <c r="H48" s="31">
        <v>6.7</v>
      </c>
      <c r="I48" s="26"/>
      <c r="J48" s="31"/>
    </row>
    <row r="49" spans="1:10" ht="12.75">
      <c r="A49" s="45" t="s">
        <v>143</v>
      </c>
      <c r="B49" s="16">
        <v>28879</v>
      </c>
      <c r="C49" s="16">
        <v>4093</v>
      </c>
      <c r="D49" s="16">
        <v>32784</v>
      </c>
      <c r="E49" s="20">
        <v>188</v>
      </c>
      <c r="F49" s="26"/>
      <c r="G49" s="16">
        <v>160</v>
      </c>
      <c r="H49" s="31">
        <v>28</v>
      </c>
      <c r="I49" s="26"/>
      <c r="J49" s="31"/>
    </row>
    <row r="50" spans="1:10" ht="12.75">
      <c r="A50" s="45" t="s">
        <v>144</v>
      </c>
      <c r="B50" s="16">
        <v>31488.12</v>
      </c>
      <c r="C50" s="16">
        <v>6622.6</v>
      </c>
      <c r="D50" s="16">
        <v>38033.66</v>
      </c>
      <c r="E50" s="20">
        <v>77.06</v>
      </c>
      <c r="F50" s="26"/>
      <c r="G50" s="16">
        <v>15.46</v>
      </c>
      <c r="H50" s="31">
        <v>61.6</v>
      </c>
      <c r="I50" s="26"/>
      <c r="J50" s="31"/>
    </row>
    <row r="51" spans="1:10" ht="12.75">
      <c r="A51" s="45" t="s">
        <v>145</v>
      </c>
      <c r="B51" s="16">
        <v>22916.9</v>
      </c>
      <c r="C51" s="16">
        <v>2133</v>
      </c>
      <c r="D51" s="16">
        <v>24834.6</v>
      </c>
      <c r="E51" s="20">
        <v>215.3</v>
      </c>
      <c r="F51" s="26"/>
      <c r="G51" s="16">
        <v>165.3</v>
      </c>
      <c r="H51" s="31">
        <v>50</v>
      </c>
      <c r="I51" s="26"/>
      <c r="J51" s="31"/>
    </row>
    <row r="52" spans="1:10" ht="12.75">
      <c r="A52" s="45" t="s">
        <v>146</v>
      </c>
      <c r="B52" s="16">
        <v>31266.92</v>
      </c>
      <c r="C52" s="16">
        <v>5460</v>
      </c>
      <c r="D52" s="16">
        <v>36624.26</v>
      </c>
      <c r="E52" s="20">
        <v>102.66</v>
      </c>
      <c r="F52" s="26"/>
      <c r="G52" s="16">
        <v>52.66</v>
      </c>
      <c r="H52" s="31">
        <v>50</v>
      </c>
      <c r="I52" s="26"/>
      <c r="J52" s="31"/>
    </row>
    <row r="53" spans="1:10" ht="12.75">
      <c r="A53" s="45" t="s">
        <v>147</v>
      </c>
      <c r="B53" s="16">
        <v>28524.21</v>
      </c>
      <c r="C53" s="16">
        <v>4895</v>
      </c>
      <c r="D53" s="16">
        <v>33406.25</v>
      </c>
      <c r="E53" s="20">
        <v>12.96</v>
      </c>
      <c r="F53" s="26"/>
      <c r="G53" s="16">
        <v>2.59</v>
      </c>
      <c r="H53" s="31">
        <v>10.37</v>
      </c>
      <c r="I53" s="29"/>
      <c r="J53" s="31"/>
    </row>
    <row r="54" spans="1:10" ht="12.75">
      <c r="A54" s="45" t="s">
        <v>37</v>
      </c>
      <c r="B54" s="16">
        <v>42038.2</v>
      </c>
      <c r="C54" s="16">
        <v>6927</v>
      </c>
      <c r="D54" s="16">
        <v>48667.98</v>
      </c>
      <c r="E54" s="20">
        <v>297.22</v>
      </c>
      <c r="F54" s="26"/>
      <c r="G54" s="16">
        <v>59.44</v>
      </c>
      <c r="H54" s="31">
        <v>237.78</v>
      </c>
      <c r="I54" s="26"/>
      <c r="J54" s="31"/>
    </row>
    <row r="55" spans="1:10" ht="12.75">
      <c r="A55" s="45" t="s">
        <v>24</v>
      </c>
      <c r="B55" s="20">
        <v>12336.63</v>
      </c>
      <c r="C55" s="20">
        <v>3109</v>
      </c>
      <c r="D55" s="20">
        <v>15425.55</v>
      </c>
      <c r="E55" s="20">
        <v>20.08</v>
      </c>
      <c r="F55" s="26"/>
      <c r="G55" s="20">
        <v>10.08</v>
      </c>
      <c r="H55" s="31">
        <v>10</v>
      </c>
      <c r="I55" s="26"/>
      <c r="J55" s="31"/>
    </row>
    <row r="56" spans="1:10" ht="12.75">
      <c r="A56" s="45" t="s">
        <v>25</v>
      </c>
      <c r="B56" s="16">
        <v>38365</v>
      </c>
      <c r="C56" s="16">
        <v>5955</v>
      </c>
      <c r="D56" s="16">
        <v>42732</v>
      </c>
      <c r="E56" s="16">
        <v>1588</v>
      </c>
      <c r="F56" s="26"/>
      <c r="G56" s="16">
        <v>1588</v>
      </c>
      <c r="H56" s="31"/>
      <c r="I56" s="26"/>
      <c r="J56" s="31"/>
    </row>
    <row r="57" spans="1:10" ht="12.75">
      <c r="A57" s="45" t="s">
        <v>148</v>
      </c>
      <c r="B57" s="16">
        <v>16481.01</v>
      </c>
      <c r="C57" s="16">
        <v>3982</v>
      </c>
      <c r="D57" s="16">
        <v>19803.93</v>
      </c>
      <c r="E57" s="16">
        <v>659.08</v>
      </c>
      <c r="F57" s="26"/>
      <c r="G57" s="16">
        <v>509.08</v>
      </c>
      <c r="H57" s="31">
        <v>150</v>
      </c>
      <c r="I57" s="26"/>
      <c r="J57" s="31"/>
    </row>
    <row r="58" spans="1:10" ht="12.75">
      <c r="A58" s="45" t="s">
        <v>149</v>
      </c>
      <c r="B58" s="16">
        <v>20236</v>
      </c>
      <c r="C58" s="16">
        <v>5580</v>
      </c>
      <c r="D58" s="16">
        <v>25765</v>
      </c>
      <c r="E58" s="16">
        <v>51</v>
      </c>
      <c r="F58" s="26"/>
      <c r="G58" s="16">
        <v>26</v>
      </c>
      <c r="H58" s="31">
        <v>25</v>
      </c>
      <c r="I58" s="41"/>
      <c r="J58" s="31"/>
    </row>
    <row r="59" spans="1:10" ht="13.5" thickBot="1">
      <c r="A59" s="43" t="s">
        <v>10</v>
      </c>
      <c r="B59" s="33">
        <f aca="true" t="shared" si="5" ref="B59:I59">SUM(B35:B58)</f>
        <v>673323.632</v>
      </c>
      <c r="C59" s="33">
        <f t="shared" si="5"/>
        <v>129589.6</v>
      </c>
      <c r="D59" s="33">
        <f t="shared" si="5"/>
        <v>798748.3130000001</v>
      </c>
      <c r="E59" s="33">
        <f t="shared" si="5"/>
        <v>4164.919</v>
      </c>
      <c r="F59" s="33">
        <f t="shared" si="5"/>
        <v>0</v>
      </c>
      <c r="G59" s="33">
        <f t="shared" si="5"/>
        <v>3327.249</v>
      </c>
      <c r="H59" s="33">
        <f t="shared" si="5"/>
        <v>837.67</v>
      </c>
      <c r="I59" s="33">
        <f t="shared" si="5"/>
        <v>0</v>
      </c>
      <c r="J59" s="33"/>
    </row>
    <row r="60" spans="1:10" ht="12.75">
      <c r="A60" s="76" t="s">
        <v>9</v>
      </c>
      <c r="B60" s="37"/>
      <c r="C60" s="37"/>
      <c r="D60" s="37"/>
      <c r="E60" s="20"/>
      <c r="F60" s="37"/>
      <c r="G60" s="37"/>
      <c r="H60" s="37"/>
      <c r="I60" s="37"/>
      <c r="J60" s="25"/>
    </row>
    <row r="61" spans="1:11" s="5" customFormat="1" ht="12.75">
      <c r="A61" s="56" t="s">
        <v>48</v>
      </c>
      <c r="B61" s="10">
        <v>827.29</v>
      </c>
      <c r="C61" s="57">
        <v>26649.64</v>
      </c>
      <c r="D61" s="16">
        <v>27119.79</v>
      </c>
      <c r="E61" s="57">
        <v>357.14</v>
      </c>
      <c r="F61" s="16"/>
      <c r="G61" s="57">
        <v>75.29</v>
      </c>
      <c r="H61" s="16">
        <v>281.85</v>
      </c>
      <c r="I61" s="58"/>
      <c r="J61" s="10"/>
      <c r="K61" s="35"/>
    </row>
    <row r="62" spans="1:11" ht="12.75">
      <c r="A62" s="56" t="s">
        <v>49</v>
      </c>
      <c r="B62" s="16">
        <v>3758.26</v>
      </c>
      <c r="C62" s="57">
        <v>32872.9</v>
      </c>
      <c r="D62" s="16">
        <v>36518.49</v>
      </c>
      <c r="E62" s="57">
        <v>112.67</v>
      </c>
      <c r="F62" s="16"/>
      <c r="G62" s="57">
        <v>102.67</v>
      </c>
      <c r="H62" s="16">
        <v>10</v>
      </c>
      <c r="I62" s="58"/>
      <c r="J62" s="10"/>
      <c r="K62" s="35"/>
    </row>
    <row r="63" spans="1:11" ht="12.75">
      <c r="A63" s="56" t="s">
        <v>50</v>
      </c>
      <c r="B63" s="10">
        <v>334.39</v>
      </c>
      <c r="C63" s="57">
        <v>11405.87</v>
      </c>
      <c r="D63" s="16">
        <v>11618.01</v>
      </c>
      <c r="E63" s="57">
        <v>122.25</v>
      </c>
      <c r="F63" s="16"/>
      <c r="G63" s="57">
        <v>110.25</v>
      </c>
      <c r="H63" s="16">
        <v>12</v>
      </c>
      <c r="I63" s="58"/>
      <c r="J63" s="10"/>
      <c r="K63" s="35"/>
    </row>
    <row r="64" spans="1:11" ht="12.75">
      <c r="A64" s="56" t="s">
        <v>51</v>
      </c>
      <c r="B64" s="16">
        <v>2192.04</v>
      </c>
      <c r="C64" s="57">
        <v>31227.28</v>
      </c>
      <c r="D64" s="16">
        <v>33345.76</v>
      </c>
      <c r="E64" s="57">
        <v>73.57</v>
      </c>
      <c r="F64" s="16"/>
      <c r="G64" s="57">
        <v>73.57</v>
      </c>
      <c r="H64" s="16"/>
      <c r="I64" s="58"/>
      <c r="J64" s="27"/>
      <c r="K64" s="35"/>
    </row>
    <row r="65" spans="1:11" ht="12.75">
      <c r="A65" s="56" t="s">
        <v>52</v>
      </c>
      <c r="B65" s="16">
        <v>2792</v>
      </c>
      <c r="C65" s="57">
        <v>32925.32</v>
      </c>
      <c r="D65" s="16">
        <v>35690.66</v>
      </c>
      <c r="E65" s="57">
        <v>26.65</v>
      </c>
      <c r="F65" s="16"/>
      <c r="G65" s="57">
        <v>5.65</v>
      </c>
      <c r="H65" s="16">
        <v>21</v>
      </c>
      <c r="I65" s="58"/>
      <c r="J65" s="10"/>
      <c r="K65" s="35"/>
    </row>
    <row r="66" spans="1:11" ht="12.75">
      <c r="A66" s="56" t="s">
        <v>53</v>
      </c>
      <c r="B66" s="16">
        <v>2295.39</v>
      </c>
      <c r="C66" s="57">
        <v>24384.49</v>
      </c>
      <c r="D66" s="16">
        <v>26593.74</v>
      </c>
      <c r="E66" s="57">
        <v>86.14</v>
      </c>
      <c r="F66" s="16"/>
      <c r="G66" s="57">
        <v>81.14</v>
      </c>
      <c r="H66" s="16">
        <v>5</v>
      </c>
      <c r="I66" s="58"/>
      <c r="J66" s="10"/>
      <c r="K66" s="35"/>
    </row>
    <row r="67" spans="1:11" ht="12.75">
      <c r="A67" s="56" t="s">
        <v>54</v>
      </c>
      <c r="B67" s="16">
        <v>8807.72</v>
      </c>
      <c r="C67" s="57">
        <v>78892.27</v>
      </c>
      <c r="D67" s="16">
        <v>87571.56</v>
      </c>
      <c r="E67" s="57">
        <v>128.43</v>
      </c>
      <c r="F67" s="16"/>
      <c r="G67" s="57">
        <v>102.72</v>
      </c>
      <c r="H67" s="16">
        <v>25.71</v>
      </c>
      <c r="I67" s="58"/>
      <c r="J67" s="10"/>
      <c r="K67" s="35"/>
    </row>
    <row r="68" spans="1:11" ht="12.75">
      <c r="A68" s="56" t="s">
        <v>55</v>
      </c>
      <c r="B68" s="16">
        <v>10279.32</v>
      </c>
      <c r="C68" s="57">
        <v>45929</v>
      </c>
      <c r="D68" s="16">
        <v>55497.3</v>
      </c>
      <c r="E68" s="57">
        <v>711.02</v>
      </c>
      <c r="F68" s="16"/>
      <c r="G68" s="57">
        <v>561.02</v>
      </c>
      <c r="H68" s="16">
        <v>150</v>
      </c>
      <c r="I68" s="58"/>
      <c r="J68" s="10"/>
      <c r="K68" s="35"/>
    </row>
    <row r="69" spans="1:11" ht="12.75">
      <c r="A69" s="56" t="s">
        <v>56</v>
      </c>
      <c r="B69" s="16">
        <v>2341.81</v>
      </c>
      <c r="C69" s="57">
        <v>13919.08</v>
      </c>
      <c r="D69" s="16">
        <v>15969.74</v>
      </c>
      <c r="E69" s="57">
        <v>291.15</v>
      </c>
      <c r="F69" s="16"/>
      <c r="G69" s="57">
        <v>171.77</v>
      </c>
      <c r="H69" s="16">
        <v>119.38</v>
      </c>
      <c r="I69" s="58"/>
      <c r="J69" s="10"/>
      <c r="K69" s="35"/>
    </row>
    <row r="70" spans="1:11" ht="12.75">
      <c r="A70" s="56" t="s">
        <v>57</v>
      </c>
      <c r="B70" s="16">
        <v>7325.08</v>
      </c>
      <c r="C70" s="57">
        <v>62946.31</v>
      </c>
      <c r="D70" s="16">
        <v>70078.98</v>
      </c>
      <c r="E70" s="57">
        <v>192.4</v>
      </c>
      <c r="F70" s="16"/>
      <c r="G70" s="57">
        <v>180.69</v>
      </c>
      <c r="H70" s="16">
        <v>11.71</v>
      </c>
      <c r="I70" s="58"/>
      <c r="J70" s="10"/>
      <c r="K70" s="35"/>
    </row>
    <row r="71" spans="1:11" ht="12.75">
      <c r="A71" s="56" t="s">
        <v>58</v>
      </c>
      <c r="B71" s="16">
        <v>2192.4</v>
      </c>
      <c r="C71" s="57">
        <v>32454.74</v>
      </c>
      <c r="D71" s="16">
        <v>34506.52</v>
      </c>
      <c r="E71" s="57">
        <v>140.62</v>
      </c>
      <c r="F71" s="16"/>
      <c r="G71" s="57">
        <v>132.62</v>
      </c>
      <c r="H71" s="16">
        <v>8</v>
      </c>
      <c r="I71" s="58"/>
      <c r="J71" s="10"/>
      <c r="K71" s="35"/>
    </row>
    <row r="72" spans="1:11" ht="12.75">
      <c r="A72" s="56" t="s">
        <v>59</v>
      </c>
      <c r="B72" s="16">
        <v>6872.12</v>
      </c>
      <c r="C72" s="57">
        <v>53863.47</v>
      </c>
      <c r="D72" s="16">
        <v>60443.36</v>
      </c>
      <c r="E72" s="57">
        <v>292.23</v>
      </c>
      <c r="F72" s="16"/>
      <c r="G72" s="57">
        <v>292.23</v>
      </c>
      <c r="H72" s="16"/>
      <c r="I72" s="58"/>
      <c r="J72" s="10"/>
      <c r="K72" s="35"/>
    </row>
    <row r="73" spans="1:11" ht="12.75">
      <c r="A73" s="56" t="s">
        <v>60</v>
      </c>
      <c r="B73" s="10">
        <v>393.39</v>
      </c>
      <c r="C73" s="57">
        <v>15742.37</v>
      </c>
      <c r="D73" s="16">
        <v>15510.13</v>
      </c>
      <c r="E73" s="57">
        <v>625.63</v>
      </c>
      <c r="F73" s="16"/>
      <c r="G73" s="57">
        <v>619.63</v>
      </c>
      <c r="H73" s="16">
        <v>6</v>
      </c>
      <c r="I73" s="58"/>
      <c r="J73" s="10"/>
      <c r="K73" s="35"/>
    </row>
    <row r="74" spans="1:11" ht="12.75">
      <c r="A74" s="56" t="s">
        <v>61</v>
      </c>
      <c r="B74" s="16">
        <v>10042.59</v>
      </c>
      <c r="C74" s="57">
        <v>22440.77</v>
      </c>
      <c r="D74" s="16">
        <v>31983.86</v>
      </c>
      <c r="E74" s="57">
        <v>499.5</v>
      </c>
      <c r="F74" s="16"/>
      <c r="G74" s="57">
        <v>499.5</v>
      </c>
      <c r="H74" s="16"/>
      <c r="I74" s="58"/>
      <c r="J74" s="10"/>
      <c r="K74" s="35"/>
    </row>
    <row r="75" spans="1:11" ht="12.75">
      <c r="A75" s="56" t="s">
        <v>62</v>
      </c>
      <c r="B75" s="16">
        <v>2204.92</v>
      </c>
      <c r="C75" s="57">
        <v>35986.47</v>
      </c>
      <c r="D75" s="16">
        <v>38171.54</v>
      </c>
      <c r="E75" s="57">
        <v>19.85</v>
      </c>
      <c r="F75" s="16"/>
      <c r="G75" s="57">
        <v>19.85</v>
      </c>
      <c r="H75" s="16"/>
      <c r="I75" s="58"/>
      <c r="J75" s="13"/>
      <c r="K75" s="35"/>
    </row>
    <row r="76" spans="1:11" ht="13.5" thickBot="1">
      <c r="A76" s="71" t="s">
        <v>63</v>
      </c>
      <c r="B76" s="14">
        <v>613.93</v>
      </c>
      <c r="C76" s="72">
        <v>33390.55</v>
      </c>
      <c r="D76" s="32">
        <v>34433.61</v>
      </c>
      <c r="E76" s="32">
        <v>0</v>
      </c>
      <c r="F76" s="79">
        <v>429.12</v>
      </c>
      <c r="G76" s="72"/>
      <c r="H76" s="32"/>
      <c r="I76" s="73"/>
      <c r="J76" s="14"/>
      <c r="K76" s="35"/>
    </row>
    <row r="77" spans="1:11" ht="12.75">
      <c r="A77" s="68" t="s">
        <v>64</v>
      </c>
      <c r="B77" s="13">
        <v>32.24</v>
      </c>
      <c r="C77" s="69">
        <v>4685.5</v>
      </c>
      <c r="D77" s="20">
        <v>4636.64</v>
      </c>
      <c r="E77" s="69">
        <v>81.1</v>
      </c>
      <c r="F77" s="20"/>
      <c r="G77" s="69">
        <v>72.99</v>
      </c>
      <c r="H77" s="20">
        <v>8.11</v>
      </c>
      <c r="I77" s="70"/>
      <c r="J77" s="13"/>
      <c r="K77" s="35"/>
    </row>
    <row r="78" spans="1:11" ht="12.75">
      <c r="A78" s="56" t="s">
        <v>65</v>
      </c>
      <c r="B78" s="10">
        <v>3.24</v>
      </c>
      <c r="C78" s="57">
        <v>7573.53</v>
      </c>
      <c r="D78" s="16">
        <v>7489.09</v>
      </c>
      <c r="E78" s="57">
        <v>87.68</v>
      </c>
      <c r="F78" s="16"/>
      <c r="G78" s="57">
        <v>79.68</v>
      </c>
      <c r="H78" s="16">
        <v>8</v>
      </c>
      <c r="I78" s="58"/>
      <c r="J78" s="13"/>
      <c r="K78" s="35"/>
    </row>
    <row r="79" spans="1:11" ht="12.75">
      <c r="A79" s="56" t="s">
        <v>66</v>
      </c>
      <c r="B79" s="10">
        <v>39.18</v>
      </c>
      <c r="C79" s="57">
        <v>4085.86</v>
      </c>
      <c r="D79" s="16">
        <v>4094.8</v>
      </c>
      <c r="E79" s="57">
        <v>30.23</v>
      </c>
      <c r="F79" s="16"/>
      <c r="G79" s="57">
        <v>27.23</v>
      </c>
      <c r="H79" s="16">
        <v>3</v>
      </c>
      <c r="I79" s="58"/>
      <c r="J79" s="13"/>
      <c r="K79" s="35"/>
    </row>
    <row r="80" spans="1:11" ht="12.75">
      <c r="A80" s="56" t="s">
        <v>67</v>
      </c>
      <c r="B80" s="16">
        <v>4435.93</v>
      </c>
      <c r="C80" s="57">
        <v>66031.06</v>
      </c>
      <c r="D80" s="16">
        <v>70452.57</v>
      </c>
      <c r="E80" s="57">
        <v>14.41</v>
      </c>
      <c r="F80" s="16"/>
      <c r="G80" s="57">
        <v>14.41</v>
      </c>
      <c r="H80" s="16"/>
      <c r="I80" s="58"/>
      <c r="J80" s="10"/>
      <c r="K80" s="35"/>
    </row>
    <row r="81" spans="1:11" ht="12.75">
      <c r="A81" s="56" t="s">
        <v>68</v>
      </c>
      <c r="B81" s="10">
        <v>784.42</v>
      </c>
      <c r="C81" s="57">
        <v>26008.05</v>
      </c>
      <c r="D81" s="16">
        <v>26666.17</v>
      </c>
      <c r="E81" s="57">
        <v>126.3</v>
      </c>
      <c r="F81" s="16"/>
      <c r="G81" s="57">
        <v>91.3</v>
      </c>
      <c r="H81" s="16">
        <v>35</v>
      </c>
      <c r="I81" s="58"/>
      <c r="J81" s="10"/>
      <c r="K81" s="35"/>
    </row>
    <row r="82" spans="1:11" ht="12.75">
      <c r="A82" s="56" t="s">
        <v>69</v>
      </c>
      <c r="B82" s="16">
        <v>6066.04</v>
      </c>
      <c r="C82" s="57">
        <v>1433.4</v>
      </c>
      <c r="D82" s="16">
        <v>7488.36</v>
      </c>
      <c r="E82" s="57">
        <v>11.08</v>
      </c>
      <c r="F82" s="16"/>
      <c r="G82" s="57">
        <v>11.08</v>
      </c>
      <c r="H82" s="16"/>
      <c r="I82" s="58"/>
      <c r="J82" s="10"/>
      <c r="K82" s="35"/>
    </row>
    <row r="83" spans="1:11" ht="12.75">
      <c r="A83" s="56" t="s">
        <v>70</v>
      </c>
      <c r="B83" s="16">
        <v>15135.42</v>
      </c>
      <c r="C83" s="57">
        <v>8144.65</v>
      </c>
      <c r="D83" s="16">
        <v>22930.97</v>
      </c>
      <c r="E83" s="57">
        <v>349.1</v>
      </c>
      <c r="F83" s="16"/>
      <c r="G83" s="57">
        <v>197.57</v>
      </c>
      <c r="H83" s="16">
        <v>151.53</v>
      </c>
      <c r="I83" s="58"/>
      <c r="J83" s="10"/>
      <c r="K83" s="35"/>
    </row>
    <row r="84" spans="1:11" ht="12.75">
      <c r="A84" s="56" t="s">
        <v>71</v>
      </c>
      <c r="B84" s="16">
        <v>9728.61</v>
      </c>
      <c r="C84" s="57">
        <v>45845.38</v>
      </c>
      <c r="D84" s="16">
        <v>55443.79</v>
      </c>
      <c r="E84" s="57">
        <v>130.21</v>
      </c>
      <c r="F84" s="16"/>
      <c r="G84" s="57">
        <v>130.21</v>
      </c>
      <c r="H84" s="16"/>
      <c r="I84" s="58"/>
      <c r="J84" s="10"/>
      <c r="K84" s="35"/>
    </row>
    <row r="85" spans="1:11" ht="12.75">
      <c r="A85" s="56" t="s">
        <v>72</v>
      </c>
      <c r="B85" s="16">
        <v>2115.86</v>
      </c>
      <c r="C85" s="57">
        <v>10568.08</v>
      </c>
      <c r="D85" s="16">
        <v>12445.44</v>
      </c>
      <c r="E85" s="57">
        <v>238.5</v>
      </c>
      <c r="F85" s="16"/>
      <c r="G85" s="57">
        <v>201.24</v>
      </c>
      <c r="H85" s="16">
        <v>37.26</v>
      </c>
      <c r="I85" s="58"/>
      <c r="J85" s="10"/>
      <c r="K85" s="35"/>
    </row>
    <row r="86" spans="1:11" ht="12.75">
      <c r="A86" s="56" t="s">
        <v>73</v>
      </c>
      <c r="B86" s="16">
        <v>5461.77</v>
      </c>
      <c r="C86" s="57">
        <v>6413.08</v>
      </c>
      <c r="D86" s="16">
        <v>11396.88</v>
      </c>
      <c r="E86" s="57">
        <v>477.97</v>
      </c>
      <c r="F86" s="16"/>
      <c r="G86" s="57">
        <v>428.97</v>
      </c>
      <c r="H86" s="16">
        <v>49</v>
      </c>
      <c r="I86" s="58"/>
      <c r="J86" s="10"/>
      <c r="K86" s="35"/>
    </row>
    <row r="87" spans="1:11" ht="12.75">
      <c r="A87" s="56" t="s">
        <v>74</v>
      </c>
      <c r="B87" s="10">
        <v>134.16</v>
      </c>
      <c r="C87" s="57">
        <v>20379.23</v>
      </c>
      <c r="D87" s="16">
        <v>20499.41</v>
      </c>
      <c r="E87" s="57">
        <v>13.98</v>
      </c>
      <c r="F87" s="16"/>
      <c r="G87" s="57">
        <v>9.44</v>
      </c>
      <c r="H87" s="16">
        <v>4.54</v>
      </c>
      <c r="I87" s="58"/>
      <c r="J87" s="10"/>
      <c r="K87" s="35"/>
    </row>
    <row r="88" spans="1:11" ht="12.75">
      <c r="A88" s="56" t="s">
        <v>75</v>
      </c>
      <c r="B88" s="16">
        <v>17738.42</v>
      </c>
      <c r="C88" s="57">
        <v>47094.88</v>
      </c>
      <c r="D88" s="16">
        <v>64785.88</v>
      </c>
      <c r="E88" s="57">
        <v>47.42</v>
      </c>
      <c r="F88" s="16"/>
      <c r="G88" s="57">
        <v>47.42</v>
      </c>
      <c r="H88" s="16"/>
      <c r="I88" s="58"/>
      <c r="J88" s="10"/>
      <c r="K88" s="35"/>
    </row>
    <row r="89" spans="1:11" ht="12.75">
      <c r="A89" s="56" t="s">
        <v>76</v>
      </c>
      <c r="B89" s="16">
        <v>3828.62</v>
      </c>
      <c r="C89" s="57">
        <v>24957.84</v>
      </c>
      <c r="D89" s="16">
        <v>28649.81</v>
      </c>
      <c r="E89" s="57">
        <v>136.64</v>
      </c>
      <c r="F89" s="16"/>
      <c r="G89" s="57">
        <v>94.23</v>
      </c>
      <c r="H89" s="16">
        <v>42.41</v>
      </c>
      <c r="I89" s="58"/>
      <c r="J89" s="10"/>
      <c r="K89" s="35"/>
    </row>
    <row r="90" spans="1:11" ht="12.75">
      <c r="A90" s="56" t="s">
        <v>77</v>
      </c>
      <c r="B90" s="10">
        <v>413.82</v>
      </c>
      <c r="C90" s="57">
        <v>13504.73</v>
      </c>
      <c r="D90" s="16">
        <v>13720.07</v>
      </c>
      <c r="E90" s="57">
        <v>198.48</v>
      </c>
      <c r="F90" s="16"/>
      <c r="G90" s="57">
        <v>145.75</v>
      </c>
      <c r="H90" s="16">
        <v>52.73</v>
      </c>
      <c r="I90" s="58"/>
      <c r="J90" s="10"/>
      <c r="K90" s="35"/>
    </row>
    <row r="91" spans="1:11" ht="12.75">
      <c r="A91" s="56" t="s">
        <v>78</v>
      </c>
      <c r="B91" s="16">
        <v>6528.19</v>
      </c>
      <c r="C91" s="57">
        <v>41258.64</v>
      </c>
      <c r="D91" s="16">
        <v>47594.26</v>
      </c>
      <c r="E91" s="57">
        <v>192.57</v>
      </c>
      <c r="F91" s="16"/>
      <c r="G91" s="57">
        <v>92.57</v>
      </c>
      <c r="H91" s="16">
        <v>100</v>
      </c>
      <c r="I91" s="58"/>
      <c r="J91" s="10"/>
      <c r="K91" s="35"/>
    </row>
    <row r="92" spans="1:11" ht="12.75">
      <c r="A92" s="56" t="s">
        <v>79</v>
      </c>
      <c r="B92" s="16">
        <v>5499.4</v>
      </c>
      <c r="C92" s="57">
        <v>16238.61</v>
      </c>
      <c r="D92" s="16">
        <v>21039.31</v>
      </c>
      <c r="E92" s="57">
        <v>698.7</v>
      </c>
      <c r="F92" s="16"/>
      <c r="G92" s="57">
        <v>548.7</v>
      </c>
      <c r="H92" s="16">
        <v>150</v>
      </c>
      <c r="I92" s="58"/>
      <c r="J92" s="10"/>
      <c r="K92" s="35"/>
    </row>
    <row r="93" spans="1:11" ht="12.75">
      <c r="A93" s="56" t="s">
        <v>80</v>
      </c>
      <c r="B93" s="16">
        <v>4329.05</v>
      </c>
      <c r="C93" s="57">
        <v>21704.45</v>
      </c>
      <c r="D93" s="16">
        <v>25930.61</v>
      </c>
      <c r="E93" s="57">
        <v>102.89</v>
      </c>
      <c r="F93" s="16"/>
      <c r="G93" s="57">
        <v>92.69</v>
      </c>
      <c r="H93" s="16">
        <v>10.2</v>
      </c>
      <c r="I93" s="58"/>
      <c r="J93" s="10"/>
      <c r="K93" s="35"/>
    </row>
    <row r="94" spans="1:11" ht="12.75">
      <c r="A94" s="56" t="s">
        <v>81</v>
      </c>
      <c r="B94" s="10">
        <v>695.53</v>
      </c>
      <c r="C94" s="57">
        <v>17731.68</v>
      </c>
      <c r="D94" s="16">
        <v>18346.95</v>
      </c>
      <c r="E94" s="57">
        <v>80.26</v>
      </c>
      <c r="F94" s="16"/>
      <c r="G94" s="57">
        <v>62.52</v>
      </c>
      <c r="H94" s="16">
        <v>17.74</v>
      </c>
      <c r="I94" s="58"/>
      <c r="J94" s="10"/>
      <c r="K94" s="35"/>
    </row>
    <row r="95" spans="1:11" ht="12.75">
      <c r="A95" s="56" t="s">
        <v>82</v>
      </c>
      <c r="B95" s="16">
        <v>2477</v>
      </c>
      <c r="C95" s="57">
        <v>14687.23</v>
      </c>
      <c r="D95" s="16">
        <v>17003.9</v>
      </c>
      <c r="E95" s="57">
        <v>160.33</v>
      </c>
      <c r="F95" s="16"/>
      <c r="G95" s="57">
        <v>136.64</v>
      </c>
      <c r="H95" s="16">
        <v>23.69</v>
      </c>
      <c r="I95" s="58"/>
      <c r="J95" s="10"/>
      <c r="K95" s="35"/>
    </row>
    <row r="96" spans="1:11" ht="12.75">
      <c r="A96" s="56" t="s">
        <v>83</v>
      </c>
      <c r="B96" s="16">
        <v>2616.32</v>
      </c>
      <c r="C96" s="57">
        <v>25009.28</v>
      </c>
      <c r="D96" s="16">
        <v>27625.6</v>
      </c>
      <c r="E96" s="57">
        <v>0</v>
      </c>
      <c r="F96" s="16"/>
      <c r="G96" s="57"/>
      <c r="H96" s="16"/>
      <c r="I96" s="58"/>
      <c r="J96" s="10"/>
      <c r="K96" s="35"/>
    </row>
    <row r="97" spans="1:11" ht="12.75">
      <c r="A97" s="56" t="s">
        <v>84</v>
      </c>
      <c r="B97" s="16">
        <v>2107.7</v>
      </c>
      <c r="C97" s="57">
        <v>16583.2</v>
      </c>
      <c r="D97" s="16">
        <v>18533.02</v>
      </c>
      <c r="E97" s="57">
        <v>157.88</v>
      </c>
      <c r="F97" s="16"/>
      <c r="G97" s="57">
        <v>57.88</v>
      </c>
      <c r="H97" s="16">
        <v>100</v>
      </c>
      <c r="I97" s="58"/>
      <c r="J97" s="10"/>
      <c r="K97" s="35"/>
    </row>
    <row r="98" spans="1:11" s="6" customFormat="1" ht="12.75">
      <c r="A98" s="56" t="s">
        <v>85</v>
      </c>
      <c r="B98" s="10">
        <v>8.8</v>
      </c>
      <c r="C98" s="57">
        <v>6282.23</v>
      </c>
      <c r="D98" s="16">
        <v>6279.1</v>
      </c>
      <c r="E98" s="57">
        <v>11.93</v>
      </c>
      <c r="F98" s="16"/>
      <c r="G98" s="57">
        <v>11.93</v>
      </c>
      <c r="H98" s="16"/>
      <c r="I98" s="58"/>
      <c r="J98" s="10"/>
      <c r="K98" s="35"/>
    </row>
    <row r="99" spans="1:11" ht="12.75">
      <c r="A99" s="56" t="s">
        <v>86</v>
      </c>
      <c r="B99" s="10">
        <v>34.05</v>
      </c>
      <c r="C99" s="57">
        <v>10771.77</v>
      </c>
      <c r="D99" s="16">
        <v>10800.67</v>
      </c>
      <c r="E99" s="57">
        <v>5.15</v>
      </c>
      <c r="F99" s="16"/>
      <c r="G99" s="57">
        <v>4.15</v>
      </c>
      <c r="H99" s="16">
        <v>1</v>
      </c>
      <c r="I99" s="58"/>
      <c r="J99" s="10"/>
      <c r="K99" s="35"/>
    </row>
    <row r="100" spans="1:11" s="6" customFormat="1" ht="12.75">
      <c r="A100" s="56" t="s">
        <v>87</v>
      </c>
      <c r="B100" s="10">
        <v>487.13</v>
      </c>
      <c r="C100" s="57">
        <v>14124.94</v>
      </c>
      <c r="D100" s="16">
        <v>14574.19</v>
      </c>
      <c r="E100" s="57">
        <v>37.88</v>
      </c>
      <c r="F100" s="16"/>
      <c r="G100" s="57">
        <v>34.18</v>
      </c>
      <c r="H100" s="16">
        <v>3.7</v>
      </c>
      <c r="I100" s="58"/>
      <c r="J100" s="10"/>
      <c r="K100" s="35"/>
    </row>
    <row r="101" spans="1:11" ht="12.75">
      <c r="A101" s="56" t="s">
        <v>88</v>
      </c>
      <c r="B101" s="10">
        <v>774.26</v>
      </c>
      <c r="C101" s="57">
        <v>17262.36</v>
      </c>
      <c r="D101" s="16">
        <v>18029.93</v>
      </c>
      <c r="E101" s="57">
        <v>6.7</v>
      </c>
      <c r="F101" s="16"/>
      <c r="G101" s="57">
        <v>6.7</v>
      </c>
      <c r="H101" s="16"/>
      <c r="I101" s="58"/>
      <c r="J101" s="10"/>
      <c r="K101" s="35"/>
    </row>
    <row r="102" spans="1:11" ht="12.75">
      <c r="A102" s="56" t="s">
        <v>89</v>
      </c>
      <c r="B102" s="10">
        <v>773.92</v>
      </c>
      <c r="C102" s="57">
        <v>33752.8</v>
      </c>
      <c r="D102" s="16">
        <v>34488.91</v>
      </c>
      <c r="E102" s="57">
        <v>37.81</v>
      </c>
      <c r="F102" s="16"/>
      <c r="G102" s="57">
        <v>37.81</v>
      </c>
      <c r="H102" s="16"/>
      <c r="I102" s="58"/>
      <c r="J102" s="10"/>
      <c r="K102" s="35"/>
    </row>
    <row r="103" spans="1:11" ht="12.75">
      <c r="A103" s="56" t="s">
        <v>90</v>
      </c>
      <c r="B103" s="10">
        <v>311.48</v>
      </c>
      <c r="C103" s="57">
        <v>14279.71</v>
      </c>
      <c r="D103" s="16">
        <v>14558.68</v>
      </c>
      <c r="E103" s="57">
        <v>32.51</v>
      </c>
      <c r="F103" s="16"/>
      <c r="G103" s="57">
        <v>20.37</v>
      </c>
      <c r="H103" s="16">
        <v>12.14</v>
      </c>
      <c r="I103" s="58"/>
      <c r="J103" s="10"/>
      <c r="K103" s="35"/>
    </row>
    <row r="104" spans="1:11" ht="12.75">
      <c r="A104" s="56" t="s">
        <v>91</v>
      </c>
      <c r="B104" s="16">
        <v>6019.33</v>
      </c>
      <c r="C104" s="57">
        <v>25360.06</v>
      </c>
      <c r="D104" s="16">
        <v>31263.35</v>
      </c>
      <c r="E104" s="57">
        <v>116.04</v>
      </c>
      <c r="F104" s="16"/>
      <c r="G104" s="57">
        <v>64.24</v>
      </c>
      <c r="H104" s="16">
        <v>51.8</v>
      </c>
      <c r="I104" s="58"/>
      <c r="J104" s="10"/>
      <c r="K104" s="35"/>
    </row>
    <row r="105" spans="1:11" ht="12.75">
      <c r="A105" s="56" t="s">
        <v>92</v>
      </c>
      <c r="B105" s="16">
        <v>4795.09</v>
      </c>
      <c r="C105" s="57">
        <v>27610.49</v>
      </c>
      <c r="D105" s="16">
        <v>32245.29</v>
      </c>
      <c r="E105" s="57">
        <v>160.29</v>
      </c>
      <c r="F105" s="16"/>
      <c r="G105" s="57">
        <v>159.29</v>
      </c>
      <c r="H105" s="16">
        <v>1</v>
      </c>
      <c r="I105" s="58"/>
      <c r="J105" s="10"/>
      <c r="K105" s="35"/>
    </row>
    <row r="106" spans="1:11" ht="12.75">
      <c r="A106" s="56" t="s">
        <v>93</v>
      </c>
      <c r="B106" s="16">
        <v>4975.4</v>
      </c>
      <c r="C106" s="57">
        <v>51155.46</v>
      </c>
      <c r="D106" s="16">
        <v>56089.5</v>
      </c>
      <c r="E106" s="57">
        <v>41.36</v>
      </c>
      <c r="F106" s="16"/>
      <c r="G106" s="57">
        <v>41.36</v>
      </c>
      <c r="H106" s="16"/>
      <c r="I106" s="58"/>
      <c r="J106" s="10"/>
      <c r="K106" s="35"/>
    </row>
    <row r="107" spans="1:11" ht="12.75">
      <c r="A107" s="56" t="s">
        <v>94</v>
      </c>
      <c r="B107" s="16">
        <v>1197.21</v>
      </c>
      <c r="C107" s="57">
        <v>19583.83</v>
      </c>
      <c r="D107" s="16">
        <v>20752.64</v>
      </c>
      <c r="E107" s="57">
        <v>28.4</v>
      </c>
      <c r="F107" s="16"/>
      <c r="G107" s="57">
        <v>25.77</v>
      </c>
      <c r="H107" s="16">
        <v>2.63</v>
      </c>
      <c r="I107" s="58"/>
      <c r="J107" s="10"/>
      <c r="K107" s="35"/>
    </row>
    <row r="108" spans="1:11" ht="12.75">
      <c r="A108" s="56" t="s">
        <v>95</v>
      </c>
      <c r="B108" s="16">
        <v>1003.1</v>
      </c>
      <c r="C108" s="57">
        <v>22549.64</v>
      </c>
      <c r="D108" s="16">
        <v>23166.54</v>
      </c>
      <c r="E108" s="57">
        <v>386.19</v>
      </c>
      <c r="F108" s="16"/>
      <c r="G108" s="57">
        <v>153.14</v>
      </c>
      <c r="H108" s="16">
        <v>17.02</v>
      </c>
      <c r="I108" s="58">
        <v>216.03</v>
      </c>
      <c r="J108" s="10"/>
      <c r="K108" s="35"/>
    </row>
    <row r="109" spans="1:11" ht="12.75">
      <c r="A109" s="56" t="s">
        <v>96</v>
      </c>
      <c r="B109" s="16">
        <v>1120.88</v>
      </c>
      <c r="C109" s="57">
        <v>25347.07</v>
      </c>
      <c r="D109" s="16">
        <v>26407.54</v>
      </c>
      <c r="E109" s="57">
        <v>60.42</v>
      </c>
      <c r="F109" s="16"/>
      <c r="G109" s="57">
        <v>35.42</v>
      </c>
      <c r="H109" s="16">
        <v>25</v>
      </c>
      <c r="I109" s="58"/>
      <c r="J109" s="10"/>
      <c r="K109" s="35"/>
    </row>
    <row r="110" spans="1:11" ht="12.75">
      <c r="A110" s="56" t="s">
        <v>97</v>
      </c>
      <c r="B110" s="16">
        <v>1652.32</v>
      </c>
      <c r="C110" s="57">
        <v>13071.74</v>
      </c>
      <c r="D110" s="16">
        <v>14684.83</v>
      </c>
      <c r="E110" s="57">
        <v>39.23</v>
      </c>
      <c r="F110" s="16"/>
      <c r="G110" s="57">
        <v>8.23</v>
      </c>
      <c r="H110" s="16">
        <v>31</v>
      </c>
      <c r="I110" s="58"/>
      <c r="J110" s="10"/>
      <c r="K110" s="35"/>
    </row>
    <row r="111" spans="1:11" ht="12.75">
      <c r="A111" s="56" t="s">
        <v>98</v>
      </c>
      <c r="B111" s="16">
        <v>1959.36</v>
      </c>
      <c r="C111" s="57">
        <v>16664.24</v>
      </c>
      <c r="D111" s="16">
        <v>18621.46</v>
      </c>
      <c r="E111" s="57">
        <v>2.13</v>
      </c>
      <c r="F111" s="16"/>
      <c r="G111" s="57">
        <v>2.13</v>
      </c>
      <c r="H111" s="16"/>
      <c r="I111" s="58"/>
      <c r="J111" s="10"/>
      <c r="K111" s="35"/>
    </row>
    <row r="112" spans="1:11" ht="12.75">
      <c r="A112" s="56" t="s">
        <v>99</v>
      </c>
      <c r="B112" s="16">
        <v>4304.13</v>
      </c>
      <c r="C112" s="57">
        <v>44844.81</v>
      </c>
      <c r="D112" s="16">
        <v>49089.92</v>
      </c>
      <c r="E112" s="57">
        <v>59.02</v>
      </c>
      <c r="F112" s="16"/>
      <c r="G112" s="57">
        <v>58.43</v>
      </c>
      <c r="H112" s="16">
        <v>0.59</v>
      </c>
      <c r="I112" s="58"/>
      <c r="J112" s="10"/>
      <c r="K112" s="35"/>
    </row>
    <row r="113" spans="1:11" ht="13.5" thickBot="1">
      <c r="A113" s="71" t="s">
        <v>100</v>
      </c>
      <c r="B113" s="32">
        <v>1535.15</v>
      </c>
      <c r="C113" s="72">
        <v>8179.1</v>
      </c>
      <c r="D113" s="32">
        <v>9552.36</v>
      </c>
      <c r="E113" s="72">
        <v>161.88</v>
      </c>
      <c r="F113" s="32"/>
      <c r="G113" s="72">
        <v>145.96</v>
      </c>
      <c r="H113" s="32">
        <v>15.92</v>
      </c>
      <c r="I113" s="73"/>
      <c r="J113" s="14"/>
      <c r="K113" s="35"/>
    </row>
    <row r="114" spans="1:11" ht="12.75">
      <c r="A114" s="68" t="s">
        <v>101</v>
      </c>
      <c r="B114" s="13">
        <v>0.02</v>
      </c>
      <c r="C114" s="69">
        <v>6075.45</v>
      </c>
      <c r="D114" s="20">
        <v>6048.48</v>
      </c>
      <c r="E114" s="69">
        <v>26.99</v>
      </c>
      <c r="F114" s="20"/>
      <c r="G114" s="69">
        <v>26.99</v>
      </c>
      <c r="H114" s="20"/>
      <c r="I114" s="70"/>
      <c r="J114" s="13"/>
      <c r="K114" s="35"/>
    </row>
    <row r="115" spans="1:11" ht="12.75">
      <c r="A115" s="56" t="s">
        <v>102</v>
      </c>
      <c r="B115" s="10">
        <v>186.61</v>
      </c>
      <c r="C115" s="57">
        <v>9180.12</v>
      </c>
      <c r="D115" s="16">
        <v>9366.72</v>
      </c>
      <c r="E115" s="57">
        <v>0</v>
      </c>
      <c r="F115" s="16"/>
      <c r="G115" s="57"/>
      <c r="H115" s="16"/>
      <c r="I115" s="58"/>
      <c r="J115" s="13"/>
      <c r="K115" s="35"/>
    </row>
    <row r="116" spans="1:11" ht="12.75">
      <c r="A116" s="56" t="s">
        <v>103</v>
      </c>
      <c r="B116" s="16">
        <v>3898.77</v>
      </c>
      <c r="C116" s="57">
        <v>25162.38</v>
      </c>
      <c r="D116" s="16">
        <v>28509.9</v>
      </c>
      <c r="E116" s="57">
        <v>551.26</v>
      </c>
      <c r="F116" s="16"/>
      <c r="G116" s="57">
        <v>496.13</v>
      </c>
      <c r="H116" s="16">
        <v>55.13</v>
      </c>
      <c r="I116" s="58"/>
      <c r="J116" s="10"/>
      <c r="K116" s="35"/>
    </row>
    <row r="117" spans="1:11" ht="12.75">
      <c r="A117" s="56" t="s">
        <v>104</v>
      </c>
      <c r="B117" s="16">
        <v>2515.45</v>
      </c>
      <c r="C117" s="57">
        <v>23166.92</v>
      </c>
      <c r="D117" s="16">
        <v>25386.85</v>
      </c>
      <c r="E117" s="57">
        <v>295.53</v>
      </c>
      <c r="F117" s="16"/>
      <c r="G117" s="57">
        <v>266.53</v>
      </c>
      <c r="H117" s="16">
        <v>29</v>
      </c>
      <c r="I117" s="58"/>
      <c r="J117" s="10"/>
      <c r="K117" s="35"/>
    </row>
    <row r="118" spans="1:11" ht="12.75">
      <c r="A118" s="56" t="s">
        <v>105</v>
      </c>
      <c r="B118" s="16">
        <v>2975.61</v>
      </c>
      <c r="C118" s="57">
        <v>18447.03</v>
      </c>
      <c r="D118" s="16">
        <v>21228.12</v>
      </c>
      <c r="E118" s="57">
        <v>194.52</v>
      </c>
      <c r="F118" s="16"/>
      <c r="G118" s="57">
        <v>175.12</v>
      </c>
      <c r="H118" s="16">
        <v>19.4</v>
      </c>
      <c r="I118" s="58"/>
      <c r="J118" s="13"/>
      <c r="K118" s="35"/>
    </row>
    <row r="119" spans="1:11" ht="12.75">
      <c r="A119" s="56" t="s">
        <v>106</v>
      </c>
      <c r="B119" s="16">
        <v>7677.95</v>
      </c>
      <c r="C119" s="57">
        <v>53815.48</v>
      </c>
      <c r="D119" s="16">
        <v>61158.38</v>
      </c>
      <c r="E119" s="57">
        <v>335.06</v>
      </c>
      <c r="F119" s="16"/>
      <c r="G119" s="57">
        <v>128.66</v>
      </c>
      <c r="H119" s="16">
        <v>206.4</v>
      </c>
      <c r="I119" s="58"/>
      <c r="J119" s="10"/>
      <c r="K119" s="35"/>
    </row>
    <row r="120" spans="1:11" ht="12.75">
      <c r="A120" s="56" t="s">
        <v>107</v>
      </c>
      <c r="B120" s="10">
        <v>954.05</v>
      </c>
      <c r="C120" s="57">
        <v>19752.76</v>
      </c>
      <c r="D120" s="16">
        <v>20634.66</v>
      </c>
      <c r="E120" s="57">
        <v>72.14</v>
      </c>
      <c r="F120" s="16"/>
      <c r="G120" s="57">
        <v>68.14</v>
      </c>
      <c r="H120" s="16">
        <v>4</v>
      </c>
      <c r="I120" s="58"/>
      <c r="J120" s="10"/>
      <c r="K120" s="35"/>
    </row>
    <row r="121" spans="1:11" ht="12.75">
      <c r="A121" s="56" t="s">
        <v>108</v>
      </c>
      <c r="B121" s="16">
        <v>2470.67</v>
      </c>
      <c r="C121" s="57">
        <v>18372.69</v>
      </c>
      <c r="D121" s="16">
        <v>20759.61</v>
      </c>
      <c r="E121" s="57">
        <v>83.75</v>
      </c>
      <c r="F121" s="16"/>
      <c r="G121" s="57">
        <v>63.75</v>
      </c>
      <c r="H121" s="16">
        <v>20</v>
      </c>
      <c r="I121" s="58"/>
      <c r="J121" s="10"/>
      <c r="K121" s="35"/>
    </row>
    <row r="122" spans="1:11" ht="12.75">
      <c r="A122" s="56" t="s">
        <v>109</v>
      </c>
      <c r="B122" s="16">
        <v>6265.58</v>
      </c>
      <c r="C122" s="57">
        <v>26147.28</v>
      </c>
      <c r="D122" s="16">
        <v>32278.97</v>
      </c>
      <c r="E122" s="57">
        <v>133.89</v>
      </c>
      <c r="F122" s="16"/>
      <c r="G122" s="57">
        <v>3.89</v>
      </c>
      <c r="H122" s="16">
        <v>130</v>
      </c>
      <c r="I122" s="58"/>
      <c r="J122" s="10"/>
      <c r="K122" s="35"/>
    </row>
    <row r="123" spans="1:11" ht="12.75">
      <c r="A123" s="56" t="s">
        <v>110</v>
      </c>
      <c r="B123" s="10">
        <v>831.26</v>
      </c>
      <c r="C123" s="57">
        <v>6694.47</v>
      </c>
      <c r="D123" s="16">
        <v>7403.22</v>
      </c>
      <c r="E123" s="57">
        <v>122.51</v>
      </c>
      <c r="F123" s="16"/>
      <c r="G123" s="57">
        <v>82.51</v>
      </c>
      <c r="H123" s="16">
        <v>8</v>
      </c>
      <c r="I123" s="58">
        <v>32</v>
      </c>
      <c r="J123" s="10"/>
      <c r="K123" s="35"/>
    </row>
    <row r="124" spans="1:11" ht="12.75">
      <c r="A124" s="56" t="s">
        <v>111</v>
      </c>
      <c r="B124" s="16">
        <v>1301</v>
      </c>
      <c r="C124" s="57">
        <v>11894.6</v>
      </c>
      <c r="D124" s="16">
        <v>12987.25</v>
      </c>
      <c r="E124" s="57">
        <v>208.35</v>
      </c>
      <c r="F124" s="16"/>
      <c r="G124" s="57"/>
      <c r="H124" s="16"/>
      <c r="I124" s="58">
        <v>208.35</v>
      </c>
      <c r="J124" s="10"/>
      <c r="K124" s="35"/>
    </row>
    <row r="125" spans="1:11" ht="12.75">
      <c r="A125" s="56" t="s">
        <v>112</v>
      </c>
      <c r="B125" s="10">
        <v>1.06</v>
      </c>
      <c r="C125" s="57">
        <v>5487.92</v>
      </c>
      <c r="D125" s="16">
        <v>5478.95</v>
      </c>
      <c r="E125" s="57">
        <v>10.03</v>
      </c>
      <c r="F125" s="16"/>
      <c r="G125" s="57">
        <v>9.53</v>
      </c>
      <c r="H125" s="16">
        <v>0.5</v>
      </c>
      <c r="I125" s="58"/>
      <c r="J125" s="10"/>
      <c r="K125" s="35"/>
    </row>
    <row r="126" spans="1:11" ht="12.75">
      <c r="A126" s="56" t="s">
        <v>113</v>
      </c>
      <c r="B126" s="10">
        <v>0.07</v>
      </c>
      <c r="C126" s="57">
        <v>16449.73</v>
      </c>
      <c r="D126" s="16">
        <v>16312.71</v>
      </c>
      <c r="E126" s="57">
        <v>137.09</v>
      </c>
      <c r="F126" s="16"/>
      <c r="G126" s="57">
        <v>123.38</v>
      </c>
      <c r="H126" s="16">
        <v>13.71</v>
      </c>
      <c r="I126" s="58"/>
      <c r="J126" s="10"/>
      <c r="K126" s="35"/>
    </row>
    <row r="127" spans="1:11" ht="12.75">
      <c r="A127" s="56" t="s">
        <v>114</v>
      </c>
      <c r="B127" s="10">
        <v>3.37</v>
      </c>
      <c r="C127" s="57">
        <v>4230.61</v>
      </c>
      <c r="D127" s="16">
        <v>4213.1</v>
      </c>
      <c r="E127" s="57">
        <v>20.87</v>
      </c>
      <c r="F127" s="16"/>
      <c r="G127" s="57"/>
      <c r="H127" s="16">
        <v>2</v>
      </c>
      <c r="I127" s="58">
        <v>18.87</v>
      </c>
      <c r="J127" s="10"/>
      <c r="K127" s="35"/>
    </row>
    <row r="128" spans="1:11" ht="12.75">
      <c r="A128" s="56" t="s">
        <v>115</v>
      </c>
      <c r="B128" s="10">
        <v>647.24</v>
      </c>
      <c r="C128" s="57">
        <v>15206.21</v>
      </c>
      <c r="D128" s="16">
        <v>15846.99</v>
      </c>
      <c r="E128" s="57">
        <v>6.45</v>
      </c>
      <c r="F128" s="16"/>
      <c r="G128" s="57">
        <v>6.45</v>
      </c>
      <c r="H128" s="16"/>
      <c r="I128" s="58"/>
      <c r="J128" s="10"/>
      <c r="K128" s="35"/>
    </row>
    <row r="129" spans="1:11" ht="12.75">
      <c r="A129" s="56" t="s">
        <v>116</v>
      </c>
      <c r="B129" s="16">
        <v>4834.23</v>
      </c>
      <c r="C129" s="57">
        <v>32372.45</v>
      </c>
      <c r="D129" s="16">
        <v>37010.75</v>
      </c>
      <c r="E129" s="57">
        <v>195.93</v>
      </c>
      <c r="F129" s="16"/>
      <c r="G129" s="57">
        <v>100.62</v>
      </c>
      <c r="H129" s="16">
        <v>95.31</v>
      </c>
      <c r="I129" s="58"/>
      <c r="J129" s="10"/>
      <c r="K129" s="35"/>
    </row>
    <row r="130" spans="1:11" ht="12.75">
      <c r="A130" s="56" t="s">
        <v>117</v>
      </c>
      <c r="B130" s="16">
        <v>5735.9</v>
      </c>
      <c r="C130" s="57">
        <v>14339.52</v>
      </c>
      <c r="D130" s="16">
        <v>19930.64</v>
      </c>
      <c r="E130" s="57">
        <v>144.78</v>
      </c>
      <c r="F130" s="16"/>
      <c r="G130" s="57">
        <v>130.73</v>
      </c>
      <c r="H130" s="16">
        <v>14.05</v>
      </c>
      <c r="I130" s="58"/>
      <c r="J130" s="10"/>
      <c r="K130" s="35"/>
    </row>
    <row r="131" spans="1:11" ht="12.75">
      <c r="A131" s="56" t="s">
        <v>118</v>
      </c>
      <c r="B131" s="10">
        <v>562.93</v>
      </c>
      <c r="C131" s="57">
        <v>19015.7</v>
      </c>
      <c r="D131" s="16">
        <v>19510.25</v>
      </c>
      <c r="E131" s="57">
        <v>68.37</v>
      </c>
      <c r="F131" s="16"/>
      <c r="G131" s="57">
        <v>61.54</v>
      </c>
      <c r="H131" s="16">
        <v>6.83</v>
      </c>
      <c r="I131" s="58"/>
      <c r="J131" s="10"/>
      <c r="K131" s="35"/>
    </row>
    <row r="132" spans="1:11" ht="12.75">
      <c r="A132" s="56" t="s">
        <v>119</v>
      </c>
      <c r="B132" s="16">
        <v>1104.18</v>
      </c>
      <c r="C132" s="57">
        <v>9464.61</v>
      </c>
      <c r="D132" s="16">
        <v>10389.7</v>
      </c>
      <c r="E132" s="57">
        <v>179.08</v>
      </c>
      <c r="F132" s="16"/>
      <c r="G132" s="57">
        <v>143.08</v>
      </c>
      <c r="H132" s="16">
        <v>36</v>
      </c>
      <c r="I132" s="58"/>
      <c r="J132" s="10"/>
      <c r="K132" s="35"/>
    </row>
    <row r="133" spans="1:11" ht="12.75">
      <c r="A133" s="56" t="s">
        <v>120</v>
      </c>
      <c r="B133" s="16">
        <v>1475.52</v>
      </c>
      <c r="C133" s="57">
        <v>26202.9</v>
      </c>
      <c r="D133" s="16">
        <v>27441.1</v>
      </c>
      <c r="E133" s="57">
        <v>237.31</v>
      </c>
      <c r="F133" s="16"/>
      <c r="G133" s="57">
        <v>237.31</v>
      </c>
      <c r="H133" s="16"/>
      <c r="I133" s="58"/>
      <c r="J133" s="27"/>
      <c r="K133" s="35"/>
    </row>
    <row r="134" spans="1:11" ht="12.75">
      <c r="A134" s="56" t="s">
        <v>121</v>
      </c>
      <c r="B134" s="16">
        <v>16349.72</v>
      </c>
      <c r="C134" s="57">
        <v>46473.84</v>
      </c>
      <c r="D134" s="16">
        <v>61889.7</v>
      </c>
      <c r="E134" s="57">
        <v>933.86</v>
      </c>
      <c r="F134" s="16"/>
      <c r="G134" s="57">
        <v>883.86</v>
      </c>
      <c r="H134" s="16">
        <v>50</v>
      </c>
      <c r="I134" s="58"/>
      <c r="J134" s="27"/>
      <c r="K134" s="35"/>
    </row>
    <row r="135" spans="1:11" ht="12.75">
      <c r="A135" s="56" t="s">
        <v>122</v>
      </c>
      <c r="B135" s="16">
        <v>8149.02</v>
      </c>
      <c r="C135" s="57">
        <v>44384.49</v>
      </c>
      <c r="D135" s="16">
        <v>52463.01</v>
      </c>
      <c r="E135" s="57">
        <v>70.5</v>
      </c>
      <c r="F135" s="16"/>
      <c r="G135" s="57">
        <v>70</v>
      </c>
      <c r="H135" s="16">
        <v>0.5</v>
      </c>
      <c r="I135" s="58"/>
      <c r="J135" s="10"/>
      <c r="K135" s="35"/>
    </row>
    <row r="136" spans="1:11" ht="12.75">
      <c r="A136" s="56" t="s">
        <v>123</v>
      </c>
      <c r="B136" s="10">
        <v>963.61</v>
      </c>
      <c r="C136" s="57">
        <v>42974.72</v>
      </c>
      <c r="D136" s="16">
        <v>43745.26</v>
      </c>
      <c r="E136" s="57">
        <v>193.07</v>
      </c>
      <c r="F136" s="16"/>
      <c r="G136" s="57">
        <v>150.07</v>
      </c>
      <c r="H136" s="16">
        <v>43</v>
      </c>
      <c r="I136" s="58"/>
      <c r="J136" s="10"/>
      <c r="K136" s="35"/>
    </row>
    <row r="137" spans="1:11" ht="12.75">
      <c r="A137" s="56" t="s">
        <v>124</v>
      </c>
      <c r="B137" s="10">
        <v>644.73</v>
      </c>
      <c r="C137" s="57">
        <v>11827.61</v>
      </c>
      <c r="D137" s="16">
        <v>12016.65</v>
      </c>
      <c r="E137" s="57">
        <v>455.68</v>
      </c>
      <c r="F137" s="16"/>
      <c r="G137" s="57">
        <v>104.24</v>
      </c>
      <c r="H137" s="16">
        <v>7.5</v>
      </c>
      <c r="I137" s="58">
        <v>343.94</v>
      </c>
      <c r="J137" s="10"/>
      <c r="K137" s="35"/>
    </row>
    <row r="138" spans="1:11" ht="12.75">
      <c r="A138" s="56" t="s">
        <v>125</v>
      </c>
      <c r="B138" s="16">
        <v>3409.35</v>
      </c>
      <c r="C138" s="57">
        <v>29996.15</v>
      </c>
      <c r="D138" s="16">
        <v>33245.17</v>
      </c>
      <c r="E138" s="57">
        <v>160.33</v>
      </c>
      <c r="F138" s="16"/>
      <c r="G138" s="57">
        <v>155.33</v>
      </c>
      <c r="H138" s="16">
        <v>5</v>
      </c>
      <c r="I138" s="58"/>
      <c r="J138" s="10"/>
      <c r="K138" s="35"/>
    </row>
    <row r="139" spans="1:11" ht="12.75">
      <c r="A139" s="56" t="s">
        <v>126</v>
      </c>
      <c r="B139" s="16">
        <v>1345.04</v>
      </c>
      <c r="C139" s="57">
        <v>23876.9</v>
      </c>
      <c r="D139" s="16">
        <v>25092.15</v>
      </c>
      <c r="E139" s="57">
        <v>129.79</v>
      </c>
      <c r="F139" s="16"/>
      <c r="G139" s="57">
        <v>116.89</v>
      </c>
      <c r="H139" s="16">
        <v>12.9</v>
      </c>
      <c r="I139" s="58"/>
      <c r="J139" s="10"/>
      <c r="K139" s="35"/>
    </row>
    <row r="140" spans="1:11" ht="12.75">
      <c r="A140" s="56" t="s">
        <v>127</v>
      </c>
      <c r="B140" s="10">
        <v>539.89</v>
      </c>
      <c r="C140" s="57">
        <v>9947.33</v>
      </c>
      <c r="D140" s="16">
        <v>10436.19</v>
      </c>
      <c r="E140" s="57">
        <v>51.02</v>
      </c>
      <c r="F140" s="16"/>
      <c r="G140" s="57">
        <v>45.92</v>
      </c>
      <c r="H140" s="16">
        <v>5.1</v>
      </c>
      <c r="I140" s="58"/>
      <c r="J140" s="10"/>
      <c r="K140" s="35"/>
    </row>
    <row r="141" spans="1:11" ht="12.75">
      <c r="A141" s="56" t="s">
        <v>128</v>
      </c>
      <c r="B141" s="10">
        <v>0.06</v>
      </c>
      <c r="C141" s="57">
        <v>10752.14</v>
      </c>
      <c r="D141" s="16">
        <v>10611.33</v>
      </c>
      <c r="E141" s="57">
        <v>140.88</v>
      </c>
      <c r="F141" s="16"/>
      <c r="G141" s="57">
        <v>140.88</v>
      </c>
      <c r="H141" s="16"/>
      <c r="I141" s="58"/>
      <c r="J141" s="10"/>
      <c r="K141" s="35"/>
    </row>
    <row r="142" spans="1:11" ht="12.75">
      <c r="A142" s="56" t="s">
        <v>129</v>
      </c>
      <c r="B142" s="10">
        <v>618.39</v>
      </c>
      <c r="C142" s="57">
        <v>8651.55</v>
      </c>
      <c r="D142" s="16">
        <v>9021.04</v>
      </c>
      <c r="E142" s="57">
        <v>248.9</v>
      </c>
      <c r="F142" s="16"/>
      <c r="G142" s="57">
        <v>194.51</v>
      </c>
      <c r="H142" s="16">
        <v>24.89</v>
      </c>
      <c r="I142" s="58">
        <v>29.5</v>
      </c>
      <c r="J142" s="10"/>
      <c r="K142" s="35"/>
    </row>
    <row r="143" spans="1:11" ht="12.75">
      <c r="A143" s="56" t="s">
        <v>130</v>
      </c>
      <c r="B143" s="10">
        <v>668.89</v>
      </c>
      <c r="C143" s="57">
        <v>12145.44</v>
      </c>
      <c r="D143" s="16">
        <v>12678.14</v>
      </c>
      <c r="E143" s="57">
        <v>136.19</v>
      </c>
      <c r="F143" s="16"/>
      <c r="G143" s="57">
        <v>131.19</v>
      </c>
      <c r="H143" s="16">
        <v>5</v>
      </c>
      <c r="I143" s="58"/>
      <c r="J143" s="10"/>
      <c r="K143" s="35"/>
    </row>
    <row r="144" spans="1:11" ht="12.75">
      <c r="A144" s="56" t="s">
        <v>131</v>
      </c>
      <c r="B144" s="10">
        <v>292.13</v>
      </c>
      <c r="C144" s="57">
        <v>10855.37</v>
      </c>
      <c r="D144" s="16">
        <v>10962.1</v>
      </c>
      <c r="E144" s="57">
        <v>185.4</v>
      </c>
      <c r="F144" s="16"/>
      <c r="G144" s="57">
        <v>166.9</v>
      </c>
      <c r="H144" s="16">
        <v>18.5</v>
      </c>
      <c r="I144" s="58"/>
      <c r="J144" s="10"/>
      <c r="K144" s="35"/>
    </row>
    <row r="145" spans="1:11" ht="12.75">
      <c r="A145" s="56" t="s">
        <v>132</v>
      </c>
      <c r="B145" s="10">
        <v>143.86</v>
      </c>
      <c r="C145" s="57">
        <v>13386.41</v>
      </c>
      <c r="D145" s="16">
        <v>13502.27</v>
      </c>
      <c r="E145" s="57">
        <v>27.99</v>
      </c>
      <c r="F145" s="16"/>
      <c r="G145" s="57">
        <v>25.29</v>
      </c>
      <c r="H145" s="16">
        <v>2.7</v>
      </c>
      <c r="I145" s="58"/>
      <c r="J145" s="10"/>
      <c r="K145" s="35"/>
    </row>
    <row r="146" spans="1:11" ht="12.75">
      <c r="A146" s="56" t="s">
        <v>133</v>
      </c>
      <c r="B146" s="10">
        <v>32.15</v>
      </c>
      <c r="C146" s="57">
        <v>4366.93</v>
      </c>
      <c r="D146" s="16">
        <v>4343.57</v>
      </c>
      <c r="E146" s="57">
        <v>55.51</v>
      </c>
      <c r="F146" s="16"/>
      <c r="G146" s="57">
        <v>55.51</v>
      </c>
      <c r="H146" s="16"/>
      <c r="I146" s="58"/>
      <c r="J146" s="10"/>
      <c r="K146" s="35"/>
    </row>
    <row r="147" spans="1:11" ht="12.75">
      <c r="A147" s="56" t="s">
        <v>134</v>
      </c>
      <c r="B147" s="10">
        <v>78.23</v>
      </c>
      <c r="C147" s="57">
        <v>12270.65</v>
      </c>
      <c r="D147" s="16">
        <v>12348.88</v>
      </c>
      <c r="E147" s="57">
        <v>0</v>
      </c>
      <c r="F147" s="16"/>
      <c r="G147" s="57"/>
      <c r="H147" s="16"/>
      <c r="I147" s="58"/>
      <c r="J147" s="10"/>
      <c r="K147" s="35"/>
    </row>
    <row r="148" spans="1:11" ht="13.5" thickBot="1">
      <c r="A148" s="59" t="s">
        <v>135</v>
      </c>
      <c r="B148" s="60">
        <v>621.92</v>
      </c>
      <c r="C148" s="61">
        <v>10352.42</v>
      </c>
      <c r="D148" s="62">
        <v>10857.99</v>
      </c>
      <c r="E148" s="61">
        <v>116.35</v>
      </c>
      <c r="F148" s="62"/>
      <c r="G148" s="61">
        <v>104.74</v>
      </c>
      <c r="H148" s="62">
        <v>11.61</v>
      </c>
      <c r="I148" s="63"/>
      <c r="J148" s="60"/>
      <c r="K148" s="35"/>
    </row>
    <row r="149" spans="1:11" ht="13.5" thickBot="1">
      <c r="A149" s="64" t="s">
        <v>10</v>
      </c>
      <c r="B149" s="65">
        <v>261693.61</v>
      </c>
      <c r="C149" s="66">
        <v>1999549.87</v>
      </c>
      <c r="D149" s="65">
        <v>2247541.31</v>
      </c>
      <c r="E149" s="66">
        <v>14131.3</v>
      </c>
      <c r="F149" s="80">
        <v>429.12</v>
      </c>
      <c r="G149" s="66">
        <v>10849.92</v>
      </c>
      <c r="H149" s="65">
        <v>2432.69</v>
      </c>
      <c r="I149" s="81">
        <v>848.69</v>
      </c>
      <c r="J149" s="67"/>
      <c r="K149" s="35"/>
    </row>
    <row r="150" spans="1:9" ht="12.75">
      <c r="A150" s="21"/>
      <c r="B150" s="34"/>
      <c r="C150" s="34"/>
      <c r="D150" s="34"/>
      <c r="E150" s="24"/>
      <c r="F150" s="34"/>
      <c r="G150" s="34"/>
      <c r="H150" s="34"/>
      <c r="I150" s="34"/>
    </row>
    <row r="151" spans="1:9" ht="12.75">
      <c r="A151" s="21"/>
      <c r="B151" s="34"/>
      <c r="C151" s="34"/>
      <c r="D151" s="34"/>
      <c r="E151" s="24"/>
      <c r="F151" s="34"/>
      <c r="G151" s="34"/>
      <c r="H151" s="34"/>
      <c r="I151" s="34"/>
    </row>
    <row r="152" spans="1:9" ht="12.75">
      <c r="A152" s="21"/>
      <c r="B152" s="34"/>
      <c r="C152" s="34"/>
      <c r="D152" s="34"/>
      <c r="E152" s="24"/>
      <c r="F152" s="34"/>
      <c r="G152" s="34"/>
      <c r="H152" s="34"/>
      <c r="I152" s="34"/>
    </row>
    <row r="153" spans="1:9" ht="12.75">
      <c r="A153" s="21"/>
      <c r="B153" s="34"/>
      <c r="C153" s="34"/>
      <c r="D153" s="34"/>
      <c r="E153" s="24"/>
      <c r="F153" s="34"/>
      <c r="G153" s="34"/>
      <c r="H153" s="34"/>
      <c r="I153" s="34"/>
    </row>
    <row r="154" spans="1:9" ht="12.75">
      <c r="A154" s="21"/>
      <c r="B154" s="34"/>
      <c r="C154" s="34"/>
      <c r="D154" s="34"/>
      <c r="E154" s="24"/>
      <c r="F154" s="34"/>
      <c r="G154" s="34"/>
      <c r="H154" s="34"/>
      <c r="I154" s="34"/>
    </row>
    <row r="155" spans="1:9" ht="12.75">
      <c r="A155" s="21"/>
      <c r="B155" s="34"/>
      <c r="C155" s="34"/>
      <c r="D155" s="34"/>
      <c r="E155" s="24"/>
      <c r="F155" s="34"/>
      <c r="G155" s="34"/>
      <c r="H155" s="34"/>
      <c r="I155" s="34"/>
    </row>
    <row r="156" spans="1:6" ht="12.75">
      <c r="A156" s="21"/>
      <c r="E156" s="28"/>
      <c r="F156" s="3"/>
    </row>
    <row r="157" spans="1:9" ht="12.75">
      <c r="A157" s="21"/>
      <c r="B157" s="8"/>
      <c r="C157" s="8"/>
      <c r="D157" s="8"/>
      <c r="E157" s="9"/>
      <c r="F157" s="8"/>
      <c r="G157" s="8"/>
      <c r="H157" s="8"/>
      <c r="I157" s="8"/>
    </row>
    <row r="158" spans="1:9" ht="12.75">
      <c r="A158" s="21"/>
      <c r="B158" s="8"/>
      <c r="C158" s="8"/>
      <c r="D158" s="8"/>
      <c r="E158" s="9"/>
      <c r="F158" s="8"/>
      <c r="G158" s="8"/>
      <c r="H158" s="8"/>
      <c r="I158" s="8"/>
    </row>
    <row r="159" spans="1:9" ht="12.75">
      <c r="A159" s="21"/>
      <c r="B159" s="8"/>
      <c r="C159" s="8"/>
      <c r="D159" s="8"/>
      <c r="E159" s="8"/>
      <c r="F159" s="8"/>
      <c r="G159" s="8"/>
      <c r="H159" s="8"/>
      <c r="I159" s="8"/>
    </row>
    <row r="160" spans="1:9" ht="12.75">
      <c r="A160" s="21"/>
      <c r="B160" s="8"/>
      <c r="C160" s="8"/>
      <c r="D160" s="8"/>
      <c r="E160" s="8"/>
      <c r="F160" s="8"/>
      <c r="G160" s="8"/>
      <c r="H160" s="8"/>
      <c r="I160" s="8"/>
    </row>
    <row r="161" spans="1:9" ht="12.75">
      <c r="A161" s="21"/>
      <c r="B161" s="8"/>
      <c r="C161" s="8"/>
      <c r="D161" s="8"/>
      <c r="E161" s="8"/>
      <c r="F161" s="8"/>
      <c r="G161" s="8"/>
      <c r="H161" s="8"/>
      <c r="I161" s="8"/>
    </row>
    <row r="162" spans="1:9" ht="12.75">
      <c r="A162" s="21"/>
      <c r="B162" s="8"/>
      <c r="C162" s="8"/>
      <c r="D162" s="8"/>
      <c r="E162" s="8"/>
      <c r="F162" s="8"/>
      <c r="G162" s="8"/>
      <c r="H162" s="8"/>
      <c r="I162" s="8"/>
    </row>
    <row r="163" spans="1:9" ht="12.75">
      <c r="A163" s="21"/>
      <c r="B163" s="8"/>
      <c r="C163" s="8"/>
      <c r="D163" s="8"/>
      <c r="E163" s="8"/>
      <c r="F163" s="8"/>
      <c r="G163" s="8"/>
      <c r="H163" s="8"/>
      <c r="I163" s="8"/>
    </row>
    <row r="164" spans="1:9" ht="12.75">
      <c r="A164" s="21"/>
      <c r="B164" s="8"/>
      <c r="C164" s="8"/>
      <c r="D164" s="8"/>
      <c r="E164" s="8"/>
      <c r="F164" s="8"/>
      <c r="G164" s="8"/>
      <c r="H164" s="8"/>
      <c r="I164" s="8"/>
    </row>
    <row r="165" spans="1:9" ht="12.75">
      <c r="A165" s="21"/>
      <c r="B165" s="8"/>
      <c r="C165" s="8"/>
      <c r="D165" s="8"/>
      <c r="E165" s="8"/>
      <c r="F165" s="8"/>
      <c r="G165" s="8"/>
      <c r="H165" s="8"/>
      <c r="I165" s="8"/>
    </row>
    <row r="166" spans="1:9" ht="12.75">
      <c r="A166" s="21"/>
      <c r="B166" s="8"/>
      <c r="C166" s="8"/>
      <c r="D166" s="8"/>
      <c r="E166" s="8"/>
      <c r="F166" s="8"/>
      <c r="G166" s="8"/>
      <c r="H166" s="8"/>
      <c r="I166" s="8"/>
    </row>
    <row r="167" spans="1:9" ht="12.75">
      <c r="A167" s="21"/>
      <c r="B167" s="8"/>
      <c r="C167" s="8"/>
      <c r="D167" s="8"/>
      <c r="E167" s="8"/>
      <c r="F167" s="8"/>
      <c r="G167" s="8"/>
      <c r="H167" s="8"/>
      <c r="I167" s="8"/>
    </row>
    <row r="168" spans="1:9" ht="12.75">
      <c r="A168" s="21"/>
      <c r="B168" s="8"/>
      <c r="C168" s="8"/>
      <c r="D168" s="8"/>
      <c r="E168" s="8"/>
      <c r="F168" s="8"/>
      <c r="G168" s="8"/>
      <c r="H168" s="8"/>
      <c r="I168" s="8"/>
    </row>
    <row r="169" spans="1:9" ht="12.75">
      <c r="A169" s="21"/>
      <c r="B169" s="8"/>
      <c r="C169" s="8"/>
      <c r="D169" s="8"/>
      <c r="E169" s="8"/>
      <c r="F169" s="8"/>
      <c r="G169" s="8"/>
      <c r="H169" s="8"/>
      <c r="I169" s="8"/>
    </row>
    <row r="170" spans="2:9" ht="12.75">
      <c r="B170" s="8"/>
      <c r="C170" s="8"/>
      <c r="D170" s="8"/>
      <c r="E170" s="8"/>
      <c r="F170" s="8"/>
      <c r="G170" s="8"/>
      <c r="H170" s="8"/>
      <c r="I170" s="8"/>
    </row>
    <row r="171" spans="2:9" ht="12.75">
      <c r="B171" s="8"/>
      <c r="C171" s="8"/>
      <c r="D171" s="8"/>
      <c r="E171" s="8"/>
      <c r="F171" s="8"/>
      <c r="G171" s="8"/>
      <c r="H171" s="8"/>
      <c r="I171" s="8"/>
    </row>
    <row r="172" spans="2:9" ht="12.75">
      <c r="B172" s="8"/>
      <c r="C172" s="8"/>
      <c r="D172" s="8"/>
      <c r="E172" s="8"/>
      <c r="F172" s="8"/>
      <c r="G172" s="8"/>
      <c r="H172" s="8"/>
      <c r="I172" s="8"/>
    </row>
    <row r="173" spans="2:9" ht="12.75">
      <c r="B173" s="8"/>
      <c r="C173" s="8"/>
      <c r="D173" s="8"/>
      <c r="E173" s="8"/>
      <c r="F173" s="8"/>
      <c r="G173" s="8"/>
      <c r="H173" s="8"/>
      <c r="I173" s="8"/>
    </row>
    <row r="174" spans="2:9" ht="12.75">
      <c r="B174" s="8"/>
      <c r="C174" s="8"/>
      <c r="D174" s="8"/>
      <c r="E174" s="8"/>
      <c r="F174" s="8"/>
      <c r="G174" s="8"/>
      <c r="H174" s="8"/>
      <c r="I174" s="8"/>
    </row>
    <row r="175" spans="2:9" ht="12.75">
      <c r="B175" s="8"/>
      <c r="C175" s="8"/>
      <c r="D175" s="8"/>
      <c r="E175" s="8"/>
      <c r="F175" s="8"/>
      <c r="G175" s="8"/>
      <c r="H175" s="8"/>
      <c r="I175" s="8"/>
    </row>
    <row r="176" spans="2:9" ht="12.75">
      <c r="B176" s="8"/>
      <c r="C176" s="8"/>
      <c r="D176" s="8"/>
      <c r="E176" s="8"/>
      <c r="F176" s="8"/>
      <c r="G176" s="8"/>
      <c r="H176" s="8"/>
      <c r="I176" s="8"/>
    </row>
    <row r="177" spans="2:9" ht="12.75">
      <c r="B177" s="8"/>
      <c r="C177" s="8"/>
      <c r="D177" s="8"/>
      <c r="E177" s="8"/>
      <c r="F177" s="8"/>
      <c r="G177" s="8"/>
      <c r="H177" s="8"/>
      <c r="I177" s="8"/>
    </row>
    <row r="178" spans="2:9" ht="12.75">
      <c r="B178" s="8"/>
      <c r="C178" s="8"/>
      <c r="D178" s="8"/>
      <c r="E178" s="8"/>
      <c r="F178" s="8"/>
      <c r="G178" s="8"/>
      <c r="H178" s="8"/>
      <c r="I178" s="8"/>
    </row>
    <row r="179" spans="2:9" ht="12.75">
      <c r="B179" s="8"/>
      <c r="C179" s="8"/>
      <c r="D179" s="8"/>
      <c r="E179" s="8"/>
      <c r="F179" s="8"/>
      <c r="G179" s="8"/>
      <c r="H179" s="8"/>
      <c r="I179" s="8"/>
    </row>
    <row r="180" spans="2:9" ht="12.75">
      <c r="B180" s="8"/>
      <c r="C180" s="8"/>
      <c r="D180" s="8"/>
      <c r="E180" s="8"/>
      <c r="F180" s="8"/>
      <c r="G180" s="8"/>
      <c r="H180" s="8"/>
      <c r="I180" s="8"/>
    </row>
    <row r="181" spans="2:9" ht="12.75">
      <c r="B181" s="8"/>
      <c r="C181" s="8"/>
      <c r="D181" s="8"/>
      <c r="E181" s="8"/>
      <c r="F181" s="8"/>
      <c r="G181" s="8"/>
      <c r="H181" s="8"/>
      <c r="I181" s="8"/>
    </row>
    <row r="182" spans="2:9" ht="12.75">
      <c r="B182" s="8"/>
      <c r="C182" s="8"/>
      <c r="D182" s="8"/>
      <c r="E182" s="8"/>
      <c r="F182" s="8"/>
      <c r="G182" s="8"/>
      <c r="H182" s="8"/>
      <c r="I182" s="8"/>
    </row>
    <row r="183" spans="2:9" ht="12.75">
      <c r="B183" s="8"/>
      <c r="C183" s="8"/>
      <c r="D183" s="8"/>
      <c r="E183" s="8"/>
      <c r="F183" s="8"/>
      <c r="G183" s="8"/>
      <c r="H183" s="8"/>
      <c r="I183" s="8"/>
    </row>
    <row r="184" spans="2:9" ht="12.75">
      <c r="B184" s="8"/>
      <c r="C184" s="8"/>
      <c r="D184" s="8"/>
      <c r="E184" s="8"/>
      <c r="F184" s="8"/>
      <c r="G184" s="8"/>
      <c r="H184" s="8"/>
      <c r="I184" s="8"/>
    </row>
    <row r="185" spans="2:9" ht="12.75">
      <c r="B185" s="8"/>
      <c r="C185" s="8"/>
      <c r="D185" s="8"/>
      <c r="E185" s="8"/>
      <c r="F185" s="8"/>
      <c r="G185" s="8"/>
      <c r="H185" s="8"/>
      <c r="I185" s="8"/>
    </row>
    <row r="186" spans="2:9" ht="12.75">
      <c r="B186" s="8"/>
      <c r="C186" s="8"/>
      <c r="D186" s="8"/>
      <c r="E186" s="8"/>
      <c r="F186" s="8"/>
      <c r="G186" s="8"/>
      <c r="H186" s="8"/>
      <c r="I186" s="8"/>
    </row>
    <row r="187" spans="2:9" ht="12.75">
      <c r="B187" s="8"/>
      <c r="C187" s="8"/>
      <c r="D187" s="8"/>
      <c r="E187" s="8"/>
      <c r="F187" s="8"/>
      <c r="G187" s="8"/>
      <c r="H187" s="8"/>
      <c r="I187" s="8"/>
    </row>
    <row r="188" spans="2:9" ht="12.75">
      <c r="B188" s="8"/>
      <c r="C188" s="8"/>
      <c r="D188" s="8"/>
      <c r="E188" s="8"/>
      <c r="F188" s="8"/>
      <c r="G188" s="8"/>
      <c r="H188" s="8"/>
      <c r="I188" s="8"/>
    </row>
    <row r="189" spans="2:9" ht="12.75">
      <c r="B189" s="8"/>
      <c r="C189" s="8"/>
      <c r="D189" s="8"/>
      <c r="E189" s="8"/>
      <c r="F189" s="8"/>
      <c r="G189" s="8"/>
      <c r="H189" s="8"/>
      <c r="I189" s="8"/>
    </row>
    <row r="190" spans="2:9" ht="12.75">
      <c r="B190" s="8"/>
      <c r="C190" s="8"/>
      <c r="D190" s="8"/>
      <c r="E190" s="8"/>
      <c r="F190" s="8"/>
      <c r="G190" s="8"/>
      <c r="H190" s="8"/>
      <c r="I190" s="8"/>
    </row>
    <row r="191" spans="2:9" ht="12.75">
      <c r="B191" s="8"/>
      <c r="C191" s="8"/>
      <c r="D191" s="8"/>
      <c r="E191" s="8"/>
      <c r="F191" s="8"/>
      <c r="G191" s="8"/>
      <c r="H191" s="8"/>
      <c r="I191" s="8"/>
    </row>
    <row r="192" spans="2:9" ht="12.75">
      <c r="B192" s="8"/>
      <c r="C192" s="8"/>
      <c r="D192" s="8"/>
      <c r="E192" s="8"/>
      <c r="F192" s="8"/>
      <c r="G192" s="8"/>
      <c r="H192" s="8"/>
      <c r="I192" s="8"/>
    </row>
    <row r="193" spans="2:9" ht="12.75">
      <c r="B193" s="8"/>
      <c r="C193" s="8"/>
      <c r="D193" s="8"/>
      <c r="E193" s="8"/>
      <c r="F193" s="8"/>
      <c r="G193" s="8"/>
      <c r="H193" s="8"/>
      <c r="I193" s="8"/>
    </row>
    <row r="194" spans="2:9" ht="12.75">
      <c r="B194" s="8"/>
      <c r="C194" s="8"/>
      <c r="D194" s="8"/>
      <c r="E194" s="8"/>
      <c r="F194" s="8"/>
      <c r="G194" s="8"/>
      <c r="H194" s="8"/>
      <c r="I194" s="8"/>
    </row>
    <row r="195" spans="2:9" ht="12.75">
      <c r="B195" s="8"/>
      <c r="C195" s="8"/>
      <c r="D195" s="8"/>
      <c r="E195" s="8"/>
      <c r="F195" s="8"/>
      <c r="G195" s="8"/>
      <c r="H195" s="8"/>
      <c r="I195" s="8"/>
    </row>
    <row r="196" spans="2:9" ht="12.75">
      <c r="B196" s="8"/>
      <c r="C196" s="8"/>
      <c r="D196" s="8"/>
      <c r="E196" s="8"/>
      <c r="F196" s="8"/>
      <c r="G196" s="8"/>
      <c r="H196" s="8"/>
      <c r="I196" s="8"/>
    </row>
    <row r="197" spans="2:9" ht="12.75">
      <c r="B197" s="8"/>
      <c r="C197" s="8"/>
      <c r="D197" s="8"/>
      <c r="E197" s="8"/>
      <c r="F197" s="8"/>
      <c r="G197" s="8"/>
      <c r="H197" s="8"/>
      <c r="I197" s="8"/>
    </row>
    <row r="198" spans="2:9" ht="12.75">
      <c r="B198" s="8"/>
      <c r="C198" s="8"/>
      <c r="D198" s="8"/>
      <c r="E198" s="8"/>
      <c r="F198" s="8"/>
      <c r="G198" s="8"/>
      <c r="H198" s="8"/>
      <c r="I198" s="8"/>
    </row>
    <row r="199" spans="2:9" ht="12.75">
      <c r="B199" s="8"/>
      <c r="C199" s="8"/>
      <c r="D199" s="8"/>
      <c r="E199" s="8"/>
      <c r="F199" s="8"/>
      <c r="G199" s="8"/>
      <c r="H199" s="8"/>
      <c r="I199" s="8"/>
    </row>
    <row r="200" spans="2:9" ht="12.75">
      <c r="B200" s="8"/>
      <c r="C200" s="8"/>
      <c r="D200" s="8"/>
      <c r="E200" s="8"/>
      <c r="F200" s="8"/>
      <c r="G200" s="8"/>
      <c r="H200" s="8"/>
      <c r="I200" s="8"/>
    </row>
    <row r="201" spans="2:9" ht="12.75">
      <c r="B201" s="8"/>
      <c r="C201" s="8"/>
      <c r="D201" s="8"/>
      <c r="E201" s="8"/>
      <c r="F201" s="8"/>
      <c r="G201" s="8"/>
      <c r="H201" s="8"/>
      <c r="I201" s="8"/>
    </row>
    <row r="202" spans="2:9" ht="12.75">
      <c r="B202" s="8"/>
      <c r="C202" s="8"/>
      <c r="D202" s="8"/>
      <c r="E202" s="8"/>
      <c r="F202" s="8"/>
      <c r="G202" s="8"/>
      <c r="H202" s="8"/>
      <c r="I202" s="8"/>
    </row>
    <row r="203" spans="2:9" ht="12.75">
      <c r="B203" s="8"/>
      <c r="C203" s="8"/>
      <c r="D203" s="8"/>
      <c r="E203" s="8"/>
      <c r="F203" s="8"/>
      <c r="G203" s="8"/>
      <c r="H203" s="8"/>
      <c r="I203" s="8"/>
    </row>
    <row r="204" spans="2:9" ht="12.75">
      <c r="B204" s="8"/>
      <c r="C204" s="8"/>
      <c r="D204" s="8"/>
      <c r="E204" s="8"/>
      <c r="F204" s="8"/>
      <c r="G204" s="8"/>
      <c r="H204" s="8"/>
      <c r="I204" s="8"/>
    </row>
    <row r="205" spans="2:9" ht="12.75">
      <c r="B205" s="8"/>
      <c r="C205" s="8"/>
      <c r="D205" s="8"/>
      <c r="E205" s="8"/>
      <c r="F205" s="8"/>
      <c r="G205" s="8"/>
      <c r="H205" s="8"/>
      <c r="I205" s="8"/>
    </row>
    <row r="206" spans="2:9" ht="12.75">
      <c r="B206" s="8"/>
      <c r="C206" s="8"/>
      <c r="D206" s="8"/>
      <c r="E206" s="8"/>
      <c r="F206" s="8"/>
      <c r="G206" s="8"/>
      <c r="H206" s="8"/>
      <c r="I206" s="8"/>
    </row>
    <row r="207" spans="2:9" ht="12.75">
      <c r="B207" s="8"/>
      <c r="C207" s="8"/>
      <c r="D207" s="8"/>
      <c r="E207" s="8"/>
      <c r="F207" s="8"/>
      <c r="G207" s="8"/>
      <c r="H207" s="8"/>
      <c r="I207" s="8"/>
    </row>
    <row r="208" spans="2:9" ht="12.75">
      <c r="B208" s="8"/>
      <c r="C208" s="8"/>
      <c r="D208" s="8"/>
      <c r="E208" s="8"/>
      <c r="F208" s="8"/>
      <c r="G208" s="8"/>
      <c r="H208" s="8"/>
      <c r="I208" s="8"/>
    </row>
    <row r="209" spans="2:9" ht="12.75">
      <c r="B209" s="8"/>
      <c r="C209" s="8"/>
      <c r="D209" s="8"/>
      <c r="E209" s="8"/>
      <c r="F209" s="8"/>
      <c r="G209" s="8"/>
      <c r="H209" s="8"/>
      <c r="I209" s="8"/>
    </row>
    <row r="210" spans="2:9" ht="12.75">
      <c r="B210" s="8"/>
      <c r="C210" s="8"/>
      <c r="D210" s="8"/>
      <c r="E210" s="8"/>
      <c r="F210" s="8"/>
      <c r="G210" s="8"/>
      <c r="H210" s="8"/>
      <c r="I210" s="8"/>
    </row>
    <row r="211" spans="2:9" ht="12.75">
      <c r="B211" s="8"/>
      <c r="C211" s="8"/>
      <c r="D211" s="8"/>
      <c r="E211" s="8"/>
      <c r="F211" s="8"/>
      <c r="G211" s="8"/>
      <c r="H211" s="8"/>
      <c r="I211" s="8"/>
    </row>
  </sheetData>
  <sheetProtection/>
  <mergeCells count="14">
    <mergeCell ref="E6:F6"/>
    <mergeCell ref="E7:E8"/>
    <mergeCell ref="F7:F8"/>
    <mergeCell ref="D6:D8"/>
    <mergeCell ref="A3:J3"/>
    <mergeCell ref="A4:J4"/>
    <mergeCell ref="G6:H6"/>
    <mergeCell ref="J6:J8"/>
    <mergeCell ref="G7:G8"/>
    <mergeCell ref="H7:H8"/>
    <mergeCell ref="A6:A8"/>
    <mergeCell ref="I6:I8"/>
    <mergeCell ref="B6:B8"/>
    <mergeCell ref="C6:C8"/>
  </mergeCells>
  <printOptions horizontalCentered="1"/>
  <pageMargins left="0.31496062992125984" right="0.31496062992125984" top="0.9055118110236221" bottom="0.7874015748031497" header="0.7086614173228347" footer="0.5511811023622047"/>
  <pageSetup horizontalDpi="600" verticalDpi="600" orientation="landscape" paperSize="9" scale="93" r:id="rId1"/>
  <headerFooter alignWithMargins="0">
    <oddFooter>&amp;CStránka &amp;P&amp;RTab.č.4 PO hospodaření</oddFooter>
  </headerFooter>
  <rowBreaks count="2" manualBreakCount="2">
    <brk id="76" max="9" man="1"/>
    <brk id="1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841</cp:lastModifiedBy>
  <cp:lastPrinted>2015-05-15T07:40:26Z</cp:lastPrinted>
  <dcterms:created xsi:type="dcterms:W3CDTF">1997-01-24T11:07:25Z</dcterms:created>
  <dcterms:modified xsi:type="dcterms:W3CDTF">2015-05-15T07:42:48Z</dcterms:modified>
  <cp:category/>
  <cp:version/>
  <cp:contentType/>
  <cp:contentStatus/>
</cp:coreProperties>
</file>