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8316" activeTab="0"/>
  </bookViews>
  <sheets>
    <sheet name="1.ZR vč.pozm." sheetId="1" r:id="rId1"/>
    <sheet name="1.ZR 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<sst xmlns="http://schemas.openxmlformats.org/spreadsheetml/2006/main" count="94" uniqueCount="43">
  <si>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</si>
  <si>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</si>
  <si>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</si>
  <si>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</si>
  <si>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</si>
  <si>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</si>
  <si>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</si>
  <si>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</si>
  <si>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</si>
  <si>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</si>
  <si>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</si>
  <si>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</si>
  <si>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</si>
  <si>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</si>
  <si>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</si>
  <si>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</si>
  <si>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</si>
  <si>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</si>
  <si>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</si>
  <si>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</si>
  <si>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</si>
  <si>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</si>
  <si>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</si>
  <si>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</si>
  <si>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</si>
  <si>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</si>
  <si>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</si>
  <si>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</si>
  <si>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 Oblastní nemocnice Jičín a.s. 
  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</si>
  <si>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</si>
  <si>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</si>
  <si>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</si>
  <si>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</si>
  <si>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</si>
  <si>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</si>
  <si>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</si>
  <si>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</si>
  <si>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</si>
  <si>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</si>
  <si>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</si>
  <si>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</si>
  <si>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Transfery obchodním společnostem na rok 2018</t>
  </si>
  <si>
    <t>změna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</si>
</sst>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1" xfId="39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9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9" applyNumberFormat="1" applyFont="1" applyBorder="1" applyAlignment="1">
      <alignment/>
    </xf>
    <xf numFmtId="168" fontId="4" fillId="0" borderId="15" xfId="39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49" fontId="14" fillId="0" borderId="24" xfId="0" applyNumberFormat="1" applyFont="1" applyBorder="1" applyAlignment="1">
      <alignment horizontal="center"/>
    </xf>
    <xf numFmtId="4" fontId="4" fillId="0" borderId="11" xfId="39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9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9" applyNumberFormat="1" applyFont="1" applyBorder="1" applyAlignment="1">
      <alignment/>
    </xf>
    <xf numFmtId="4" fontId="5" fillId="0" borderId="25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8" fontId="12" fillId="0" borderId="27" xfId="39" applyNumberFormat="1" applyFont="1" applyBorder="1" applyAlignment="1">
      <alignment wrapText="1"/>
    </xf>
    <xf numFmtId="168" fontId="4" fillId="0" borderId="28" xfId="39" applyNumberFormat="1" applyFont="1" applyBorder="1" applyAlignment="1">
      <alignment vertical="center"/>
    </xf>
    <xf numFmtId="168" fontId="5" fillId="0" borderId="26" xfId="39" applyNumberFormat="1" applyFont="1" applyBorder="1" applyAlignment="1">
      <alignment/>
    </xf>
    <xf numFmtId="168" fontId="5" fillId="0" borderId="16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8</v>
      </c>
    </row>
    <row r="2" spans="1:10" ht="24.7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41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5</v>
      </c>
    </row>
    <row r="7" spans="1:10" ht="13.5" customHeight="1">
      <c r="A7" s="49" t="s">
        <v>1</v>
      </c>
      <c r="B7" s="52" t="s">
        <v>9</v>
      </c>
      <c r="C7" s="55" t="s">
        <v>22</v>
      </c>
      <c r="D7" s="58" t="s">
        <v>23</v>
      </c>
      <c r="E7" s="59"/>
      <c r="F7" s="59"/>
      <c r="G7" s="59"/>
      <c r="H7" s="58" t="s">
        <v>24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.75" thickBot="1">
      <c r="A9" s="51"/>
      <c r="B9" s="54"/>
      <c r="C9" s="57"/>
      <c r="D9" s="22" t="s">
        <v>17</v>
      </c>
      <c r="E9" s="22" t="s">
        <v>42</v>
      </c>
      <c r="F9" s="22" t="s">
        <v>10</v>
      </c>
      <c r="G9" s="22" t="s">
        <v>18</v>
      </c>
      <c r="H9" s="22" t="s">
        <v>19</v>
      </c>
      <c r="I9" s="22" t="s">
        <v>42</v>
      </c>
      <c r="J9" s="22" t="s">
        <v>20</v>
      </c>
    </row>
    <row r="10" spans="1:10" ht="13.5" hidden="1" thickBot="1">
      <c r="A10" s="31"/>
      <c r="B10" s="17"/>
      <c r="C10" s="14" t="s">
        <v>16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14</v>
      </c>
      <c r="B12" s="16" t="s">
        <v>36</v>
      </c>
      <c r="C12" s="44" t="s">
        <v>15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1"/>
      <c r="B13" s="17"/>
      <c r="C13" s="43" t="s">
        <v>39</v>
      </c>
      <c r="D13" s="8">
        <f aca="true" t="shared" si="1" ref="D13:J13">D15</f>
        <v>51000</v>
      </c>
      <c r="E13" s="8">
        <f t="shared" si="1"/>
        <v>4600</v>
      </c>
      <c r="F13" s="8">
        <f t="shared" si="1"/>
        <v>0</v>
      </c>
      <c r="G13" s="8">
        <f t="shared" si="1"/>
        <v>55600</v>
      </c>
      <c r="H13" s="8">
        <f t="shared" si="1"/>
        <v>0</v>
      </c>
      <c r="I13" s="8">
        <f t="shared" si="1"/>
        <v>20000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5" t="s">
        <v>40</v>
      </c>
      <c r="B15" s="19" t="s">
        <v>31</v>
      </c>
      <c r="C15" s="45" t="s">
        <v>30</v>
      </c>
      <c r="D15" s="10">
        <v>51000</v>
      </c>
      <c r="E15" s="10">
        <v>4600</v>
      </c>
      <c r="F15" s="10"/>
      <c r="G15" s="10">
        <f>D15+E15+F15</f>
        <v>55600</v>
      </c>
      <c r="H15" s="10">
        <v>0</v>
      </c>
      <c r="I15" s="10">
        <v>20000</v>
      </c>
      <c r="J15" s="10">
        <f>H15+I15</f>
        <v>20000</v>
      </c>
    </row>
    <row r="16" spans="1:10" ht="12.75">
      <c r="A16" s="26"/>
      <c r="B16" s="12"/>
      <c r="C16" s="14" t="s">
        <v>2</v>
      </c>
      <c r="D16" s="32">
        <f aca="true" t="shared" si="2" ref="D16:J16">SUM(D18:D23)</f>
        <v>0</v>
      </c>
      <c r="E16" s="34">
        <f t="shared" si="2"/>
        <v>90600.00000000001</v>
      </c>
      <c r="F16" s="32">
        <f t="shared" si="2"/>
        <v>90000</v>
      </c>
      <c r="G16" s="32">
        <f t="shared" si="2"/>
        <v>180600</v>
      </c>
      <c r="H16" s="32">
        <f t="shared" si="2"/>
        <v>0</v>
      </c>
      <c r="I16" s="32">
        <f t="shared" si="2"/>
        <v>0</v>
      </c>
      <c r="J16" s="32">
        <f t="shared" si="2"/>
        <v>0</v>
      </c>
    </row>
    <row r="17" spans="1:10" ht="12.75">
      <c r="A17" s="27"/>
      <c r="B17" s="18"/>
      <c r="C17" s="6" t="s">
        <v>21</v>
      </c>
      <c r="D17" s="33"/>
      <c r="E17" s="33"/>
      <c r="F17" s="33"/>
      <c r="G17" s="33"/>
      <c r="H17" s="33"/>
      <c r="I17" s="33"/>
      <c r="J17" s="33"/>
    </row>
    <row r="18" spans="1:10" ht="12.75" customHeight="1">
      <c r="A18" s="27">
        <v>3522</v>
      </c>
      <c r="B18" s="18" t="s">
        <v>32</v>
      </c>
      <c r="C18" s="30" t="s">
        <v>28</v>
      </c>
      <c r="D18" s="35"/>
      <c r="E18" s="35">
        <v>18957.95</v>
      </c>
      <c r="F18" s="35">
        <f>10963.26+13416.74</f>
        <v>24380</v>
      </c>
      <c r="G18" s="35">
        <f aca="true" t="shared" si="3" ref="G18:G23">D18+E18+F18</f>
        <v>43337.95</v>
      </c>
      <c r="H18" s="35"/>
      <c r="I18" s="35"/>
      <c r="J18" s="35">
        <f aca="true" t="shared" si="4" ref="J18:J23">H18+I18</f>
        <v>0</v>
      </c>
    </row>
    <row r="19" spans="1:10" ht="12.75">
      <c r="A19" s="27">
        <v>3522</v>
      </c>
      <c r="B19" s="18" t="s">
        <v>33</v>
      </c>
      <c r="C19" s="7" t="s">
        <v>3</v>
      </c>
      <c r="D19" s="35"/>
      <c r="E19" s="35">
        <v>44364.12</v>
      </c>
      <c r="F19" s="35">
        <f>18477.41+22449.23</f>
        <v>40926.64</v>
      </c>
      <c r="G19" s="35">
        <f t="shared" si="3"/>
        <v>85290.76000000001</v>
      </c>
      <c r="H19" s="35"/>
      <c r="I19" s="35"/>
      <c r="J19" s="35">
        <f t="shared" si="4"/>
        <v>0</v>
      </c>
    </row>
    <row r="20" spans="1:10" ht="12.75" hidden="1">
      <c r="A20" s="27">
        <v>3522</v>
      </c>
      <c r="B20" s="18" t="s">
        <v>37</v>
      </c>
      <c r="C20" s="40" t="s">
        <v>26</v>
      </c>
      <c r="D20" s="35"/>
      <c r="E20" s="35"/>
      <c r="F20" s="35"/>
      <c r="G20" s="35">
        <f t="shared" si="3"/>
        <v>0</v>
      </c>
      <c r="H20" s="35"/>
      <c r="I20" s="35"/>
      <c r="J20" s="35">
        <f t="shared" si="4"/>
        <v>0</v>
      </c>
    </row>
    <row r="21" spans="1:10" ht="12.75">
      <c r="A21" s="27">
        <v>3522</v>
      </c>
      <c r="B21" s="18" t="s">
        <v>34</v>
      </c>
      <c r="C21" s="7" t="s">
        <v>4</v>
      </c>
      <c r="D21" s="35"/>
      <c r="E21" s="35">
        <v>20730.66</v>
      </c>
      <c r="F21" s="35">
        <f>8239.54+10879.4</f>
        <v>19118.940000000002</v>
      </c>
      <c r="G21" s="35">
        <f t="shared" si="3"/>
        <v>39849.600000000006</v>
      </c>
      <c r="H21" s="35"/>
      <c r="I21" s="35"/>
      <c r="J21" s="35">
        <f t="shared" si="4"/>
        <v>0</v>
      </c>
    </row>
    <row r="22" spans="1:10" ht="12.75">
      <c r="A22" s="28" t="s">
        <v>11</v>
      </c>
      <c r="B22" s="20" t="s">
        <v>12</v>
      </c>
      <c r="C22" s="13" t="s">
        <v>13</v>
      </c>
      <c r="D22" s="36"/>
      <c r="E22" s="36">
        <v>5947.27</v>
      </c>
      <c r="F22" s="36">
        <f>2319.79+3254.63</f>
        <v>5574.42</v>
      </c>
      <c r="G22" s="35">
        <f t="shared" si="3"/>
        <v>11521.69</v>
      </c>
      <c r="H22" s="36"/>
      <c r="I22" s="36"/>
      <c r="J22" s="35">
        <f t="shared" si="4"/>
        <v>0</v>
      </c>
    </row>
    <row r="23" spans="1:10" ht="13.5" thickBot="1">
      <c r="A23" s="29">
        <v>3599</v>
      </c>
      <c r="B23" s="16" t="s">
        <v>35</v>
      </c>
      <c r="C23" s="41" t="s">
        <v>27</v>
      </c>
      <c r="D23" s="37"/>
      <c r="E23" s="37">
        <v>600</v>
      </c>
      <c r="F23" s="37"/>
      <c r="G23" s="37">
        <f t="shared" si="3"/>
        <v>600</v>
      </c>
      <c r="H23" s="37"/>
      <c r="I23" s="37"/>
      <c r="J23" s="38">
        <f t="shared" si="4"/>
        <v>0</v>
      </c>
    </row>
    <row r="24" spans="1:10" ht="12.75">
      <c r="A24" s="23"/>
      <c r="B24" s="11"/>
      <c r="C24" s="14" t="s">
        <v>16</v>
      </c>
      <c r="D24" s="32">
        <f aca="true" t="shared" si="5" ref="D24:J24">D26</f>
        <v>0</v>
      </c>
      <c r="E24" s="32">
        <f t="shared" si="5"/>
        <v>0</v>
      </c>
      <c r="F24" s="32">
        <f t="shared" si="5"/>
        <v>250</v>
      </c>
      <c r="G24" s="32">
        <f t="shared" si="5"/>
        <v>250</v>
      </c>
      <c r="H24" s="32">
        <f t="shared" si="5"/>
        <v>0</v>
      </c>
      <c r="I24" s="32">
        <f t="shared" si="5"/>
        <v>0</v>
      </c>
      <c r="J24" s="32">
        <f t="shared" si="5"/>
        <v>0</v>
      </c>
    </row>
    <row r="25" spans="1:10" ht="12.75">
      <c r="A25" s="24"/>
      <c r="B25" s="15"/>
      <c r="C25" s="6" t="s">
        <v>0</v>
      </c>
      <c r="D25" s="33"/>
      <c r="E25" s="33"/>
      <c r="F25" s="33"/>
      <c r="G25" s="33"/>
      <c r="H25" s="33"/>
      <c r="I25" s="33"/>
      <c r="J25" s="33"/>
    </row>
    <row r="26" spans="1:10" ht="13.5" thickBot="1">
      <c r="A26" s="29" t="s">
        <v>25</v>
      </c>
      <c r="B26" s="16" t="s">
        <v>38</v>
      </c>
      <c r="C26" s="42" t="s">
        <v>29</v>
      </c>
      <c r="D26" s="39"/>
      <c r="E26" s="39"/>
      <c r="F26" s="39">
        <v>250</v>
      </c>
      <c r="G26" s="39">
        <f>D26+E26+F26</f>
        <v>250</v>
      </c>
      <c r="H26" s="39"/>
      <c r="I26" s="39"/>
      <c r="J26" s="39">
        <f>H26+I26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8</v>
      </c>
    </row>
    <row r="2" spans="1:10" ht="24.7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41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5</v>
      </c>
    </row>
    <row r="7" spans="1:10" ht="13.5" customHeight="1">
      <c r="A7" s="49" t="s">
        <v>1</v>
      </c>
      <c r="B7" s="52" t="s">
        <v>9</v>
      </c>
      <c r="C7" s="55" t="s">
        <v>22</v>
      </c>
      <c r="D7" s="58" t="s">
        <v>23</v>
      </c>
      <c r="E7" s="59"/>
      <c r="F7" s="59"/>
      <c r="G7" s="59"/>
      <c r="H7" s="58" t="s">
        <v>24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.75" thickBot="1">
      <c r="A9" s="51"/>
      <c r="B9" s="54"/>
      <c r="C9" s="57"/>
      <c r="D9" s="22" t="s">
        <v>17</v>
      </c>
      <c r="E9" s="22" t="s">
        <v>42</v>
      </c>
      <c r="F9" s="22" t="s">
        <v>10</v>
      </c>
      <c r="G9" s="22" t="s">
        <v>18</v>
      </c>
      <c r="H9" s="22" t="s">
        <v>19</v>
      </c>
      <c r="I9" s="22" t="s">
        <v>42</v>
      </c>
      <c r="J9" s="22" t="s">
        <v>20</v>
      </c>
    </row>
    <row r="10" spans="1:10" ht="13.5" hidden="1" thickBot="1">
      <c r="A10" s="31"/>
      <c r="B10" s="17"/>
      <c r="C10" s="14" t="s">
        <v>16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14</v>
      </c>
      <c r="B12" s="16" t="s">
        <v>36</v>
      </c>
      <c r="C12" s="44" t="s">
        <v>15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1"/>
      <c r="B13" s="17"/>
      <c r="C13" s="43" t="s">
        <v>39</v>
      </c>
      <c r="D13" s="8">
        <f aca="true" t="shared" si="1" ref="D13:J13">D15</f>
        <v>51000</v>
      </c>
      <c r="E13" s="8">
        <f t="shared" si="1"/>
        <v>4600</v>
      </c>
      <c r="F13" s="8">
        <f t="shared" si="1"/>
        <v>0</v>
      </c>
      <c r="G13" s="8">
        <f t="shared" si="1"/>
        <v>55600</v>
      </c>
      <c r="H13" s="8">
        <f t="shared" si="1"/>
        <v>0</v>
      </c>
      <c r="I13" s="8">
        <f t="shared" si="1"/>
        <v>20000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5" t="s">
        <v>40</v>
      </c>
      <c r="B15" s="19" t="s">
        <v>31</v>
      </c>
      <c r="C15" s="45" t="s">
        <v>30</v>
      </c>
      <c r="D15" s="10">
        <v>51000</v>
      </c>
      <c r="E15" s="10">
        <v>4600</v>
      </c>
      <c r="F15" s="10"/>
      <c r="G15" s="10">
        <f>D15+E15+F15</f>
        <v>55600</v>
      </c>
      <c r="H15" s="10">
        <v>0</v>
      </c>
      <c r="I15" s="10">
        <v>20000</v>
      </c>
      <c r="J15" s="10">
        <f>H15+I15</f>
        <v>20000</v>
      </c>
    </row>
    <row r="16" spans="1:10" ht="12.75">
      <c r="A16" s="26"/>
      <c r="B16" s="12"/>
      <c r="C16" s="14" t="s">
        <v>2</v>
      </c>
      <c r="D16" s="32">
        <f aca="true" t="shared" si="2" ref="D16:J16">SUM(D18:D23)</f>
        <v>0</v>
      </c>
      <c r="E16" s="34">
        <f t="shared" si="2"/>
        <v>90600.00000000001</v>
      </c>
      <c r="F16" s="32">
        <f t="shared" si="2"/>
        <v>0</v>
      </c>
      <c r="G16" s="32">
        <f t="shared" si="2"/>
        <v>90600.00000000001</v>
      </c>
      <c r="H16" s="32">
        <f t="shared" si="2"/>
        <v>0</v>
      </c>
      <c r="I16" s="32">
        <f t="shared" si="2"/>
        <v>0</v>
      </c>
      <c r="J16" s="32">
        <f t="shared" si="2"/>
        <v>0</v>
      </c>
    </row>
    <row r="17" spans="1:10" ht="12.75">
      <c r="A17" s="27"/>
      <c r="B17" s="18"/>
      <c r="C17" s="6" t="s">
        <v>21</v>
      </c>
      <c r="D17" s="33"/>
      <c r="E17" s="33"/>
      <c r="F17" s="33"/>
      <c r="G17" s="33"/>
      <c r="H17" s="33"/>
      <c r="I17" s="33"/>
      <c r="J17" s="33"/>
    </row>
    <row r="18" spans="1:10" ht="12.75" customHeight="1">
      <c r="A18" s="27">
        <v>3522</v>
      </c>
      <c r="B18" s="18" t="s">
        <v>32</v>
      </c>
      <c r="C18" s="30" t="s">
        <v>28</v>
      </c>
      <c r="D18" s="35"/>
      <c r="E18" s="35">
        <v>18957.95</v>
      </c>
      <c r="F18" s="35"/>
      <c r="G18" s="35">
        <f aca="true" t="shared" si="3" ref="G18:G23">D18+E18+F18</f>
        <v>18957.95</v>
      </c>
      <c r="H18" s="35"/>
      <c r="I18" s="35"/>
      <c r="J18" s="35">
        <f aca="true" t="shared" si="4" ref="J18:J23">H18+I18</f>
        <v>0</v>
      </c>
    </row>
    <row r="19" spans="1:10" ht="12.75">
      <c r="A19" s="27">
        <v>3522</v>
      </c>
      <c r="B19" s="18" t="s">
        <v>33</v>
      </c>
      <c r="C19" s="7" t="s">
        <v>3</v>
      </c>
      <c r="D19" s="35"/>
      <c r="E19" s="35">
        <v>44364.12</v>
      </c>
      <c r="F19" s="35"/>
      <c r="G19" s="35">
        <f t="shared" si="3"/>
        <v>44364.12</v>
      </c>
      <c r="H19" s="35"/>
      <c r="I19" s="35"/>
      <c r="J19" s="35">
        <f t="shared" si="4"/>
        <v>0</v>
      </c>
    </row>
    <row r="20" spans="1:10" ht="12.75" hidden="1">
      <c r="A20" s="27">
        <v>3522</v>
      </c>
      <c r="B20" s="18" t="s">
        <v>37</v>
      </c>
      <c r="C20" s="40" t="s">
        <v>26</v>
      </c>
      <c r="D20" s="35"/>
      <c r="E20" s="35"/>
      <c r="F20" s="35"/>
      <c r="G20" s="35">
        <f t="shared" si="3"/>
        <v>0</v>
      </c>
      <c r="H20" s="35"/>
      <c r="I20" s="35"/>
      <c r="J20" s="35">
        <f t="shared" si="4"/>
        <v>0</v>
      </c>
    </row>
    <row r="21" spans="1:10" ht="12.75">
      <c r="A21" s="27">
        <v>3522</v>
      </c>
      <c r="B21" s="18" t="s">
        <v>34</v>
      </c>
      <c r="C21" s="7" t="s">
        <v>4</v>
      </c>
      <c r="D21" s="35"/>
      <c r="E21" s="35">
        <v>20730.66</v>
      </c>
      <c r="F21" s="35"/>
      <c r="G21" s="35">
        <f t="shared" si="3"/>
        <v>20730.66</v>
      </c>
      <c r="H21" s="35"/>
      <c r="I21" s="35"/>
      <c r="J21" s="35">
        <f t="shared" si="4"/>
        <v>0</v>
      </c>
    </row>
    <row r="22" spans="1:10" ht="12.75">
      <c r="A22" s="28" t="s">
        <v>11</v>
      </c>
      <c r="B22" s="20" t="s">
        <v>12</v>
      </c>
      <c r="C22" s="13" t="s">
        <v>13</v>
      </c>
      <c r="D22" s="36"/>
      <c r="E22" s="36">
        <v>5947.27</v>
      </c>
      <c r="F22" s="36"/>
      <c r="G22" s="35">
        <f t="shared" si="3"/>
        <v>5947.27</v>
      </c>
      <c r="H22" s="36"/>
      <c r="I22" s="36"/>
      <c r="J22" s="35">
        <f t="shared" si="4"/>
        <v>0</v>
      </c>
    </row>
    <row r="23" spans="1:10" ht="13.5" thickBot="1">
      <c r="A23" s="29">
        <v>3599</v>
      </c>
      <c r="B23" s="16" t="s">
        <v>35</v>
      </c>
      <c r="C23" s="41" t="s">
        <v>27</v>
      </c>
      <c r="D23" s="37"/>
      <c r="E23" s="37">
        <v>600</v>
      </c>
      <c r="F23" s="37"/>
      <c r="G23" s="37">
        <f t="shared" si="3"/>
        <v>600</v>
      </c>
      <c r="H23" s="37"/>
      <c r="I23" s="37"/>
      <c r="J23" s="38">
        <f t="shared" si="4"/>
        <v>0</v>
      </c>
    </row>
    <row r="24" spans="1:10" ht="12.75" hidden="1">
      <c r="A24" s="23"/>
      <c r="B24" s="11"/>
      <c r="C24" s="14" t="s">
        <v>16</v>
      </c>
      <c r="D24" s="32">
        <f aca="true" t="shared" si="5" ref="D24:J24">D26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</row>
    <row r="25" spans="1:10" ht="12.75" hidden="1">
      <c r="A25" s="24"/>
      <c r="B25" s="15"/>
      <c r="C25" s="6" t="s">
        <v>0</v>
      </c>
      <c r="D25" s="33"/>
      <c r="E25" s="33"/>
      <c r="F25" s="33"/>
      <c r="G25" s="33"/>
      <c r="H25" s="33"/>
      <c r="I25" s="33"/>
      <c r="J25" s="33"/>
    </row>
    <row r="26" spans="1:10" ht="13.5" hidden="1" thickBot="1">
      <c r="A26" s="29" t="s">
        <v>25</v>
      </c>
      <c r="B26" s="16" t="s">
        <v>38</v>
      </c>
      <c r="C26" s="42" t="s">
        <v>29</v>
      </c>
      <c r="D26" s="39"/>
      <c r="E26" s="39"/>
      <c r="F26" s="39"/>
      <c r="G26" s="39">
        <f>D26+E26+F26</f>
        <v>0</v>
      </c>
      <c r="H26" s="39"/>
      <c r="I26" s="39"/>
      <c r="J26" s="39">
        <f>H26+I26</f>
        <v>0</v>
      </c>
    </row>
  </sheetData>
  <sheetProtection/>
  <mergeCells count="8">
    <mergeCell ref="D7:G8"/>
    <mergeCell ref="H7:J8"/>
    <mergeCell ref="A2:J2"/>
    <mergeCell ref="A3:J3"/>
    <mergeCell ref="A4:J4"/>
    <mergeCell ref="A7:A9"/>
    <mergeCell ref="B7:B9"/>
    <mergeCell ref="C7:C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2017-03-02T11:49:41Z</cp:lastPrinted>
  <dcterms:created xsi:type="dcterms:W3CDTF">2002-08-26T10:16:33Z</dcterms:created>
  <dcterms:modified xsi:type="dcterms:W3CDTF">2018-03-28T07:33:52Z</dcterms:modified>
  <cp:category/>
  <cp:version/>
  <cp:contentType/>
  <cp:contentStatus/>
</cp:coreProperties>
</file>