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2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<sst xmlns="http://schemas.openxmlformats.org/spreadsheetml/2006/main" count="114" uniqueCount="81">
  <si>
    <t>žadatel</t>
  </si>
  <si>
    <t>celkové náklady</t>
  </si>
  <si>
    <t>požadovaná dotace</t>
  </si>
  <si>
    <t>název projektu</t>
  </si>
  <si>
    <t>počet obyvatel</t>
  </si>
  <si>
    <t>Třebešov</t>
  </si>
  <si>
    <t xml:space="preserve">Rozšíření veřejného osvětlení v obci </t>
  </si>
  <si>
    <t>Vlčkovice v Podkrkonoší</t>
  </si>
  <si>
    <t>Oprava místních komunikací, I. etapa</t>
  </si>
  <si>
    <t>Kuks</t>
  </si>
  <si>
    <t>Rekonstrukce místní komunikace a chodníků v Kuksu I. etapa.</t>
  </si>
  <si>
    <t>Dolní Přím</t>
  </si>
  <si>
    <t>Oprava chodníku  v Dolním Přímě</t>
  </si>
  <si>
    <t>Hrádek</t>
  </si>
  <si>
    <t>úprava návsi před OÚ</t>
  </si>
  <si>
    <t>Ledce</t>
  </si>
  <si>
    <t>Rekonstrukce chodníků, oprava místní komunikace a vybudování části veřejného osvětlení v obci Ledce.</t>
  </si>
  <si>
    <t>Skalice</t>
  </si>
  <si>
    <t>Rekonstrukce veřejného osvětlení Skalička.</t>
  </si>
  <si>
    <t>Bříšťany</t>
  </si>
  <si>
    <t>Úprava veřejné zeleně - omlazení,prořez a výsadba stromů v obci</t>
  </si>
  <si>
    <t>Třebnouševes</t>
  </si>
  <si>
    <t>Komplexní úprava návse na Vinici - oprava chodníku, úprava zeleně a obnova travního pororstu.</t>
  </si>
  <si>
    <t>Heřmanice</t>
  </si>
  <si>
    <t>Oprava opěrné zdi a schodiště před budovou Obecního úřadu.</t>
  </si>
  <si>
    <t>Rasošky</t>
  </si>
  <si>
    <t>vybudování chodníků v Rasoškách</t>
  </si>
  <si>
    <t>Zaloňov</t>
  </si>
  <si>
    <t>Chodník Zaloňov</t>
  </si>
  <si>
    <t>Vysoké Veselí</t>
  </si>
  <si>
    <t>Vysoké Veselí, oprava Husovy ulice</t>
  </si>
  <si>
    <t>Svatojanský Újezd</t>
  </si>
  <si>
    <t>"Úprava návsi a doplnění o dětské hřiště"</t>
  </si>
  <si>
    <t>Rekonstrukce místní komunikace</t>
  </si>
  <si>
    <t>Lužany</t>
  </si>
  <si>
    <t>Úprava veřejného prostranství U křížku - Lužany</t>
  </si>
  <si>
    <t xml:space="preserve">Cholenice </t>
  </si>
  <si>
    <t>Rekonstrukce chodníku I.etapa</t>
  </si>
  <si>
    <t>Doudleby nad Orlicí</t>
  </si>
  <si>
    <t>Doudleby nad Orlicí-oprava ulice Na Nábřeží</t>
  </si>
  <si>
    <t>Tutleky</t>
  </si>
  <si>
    <t>Oprava místní obslužné komunikace v obci Tutleky - Osada Dubí</t>
  </si>
  <si>
    <t>Vysoká Srbská</t>
  </si>
  <si>
    <t>Komplexní úprava veřejných prostranství včetně obnovy a zřizování veřejné zeleně a rekonstrukce místních komunikací včetně oprav,chodníků a veřejného osvětlení</t>
  </si>
  <si>
    <t>Lužec nad Cidlinou</t>
  </si>
  <si>
    <t xml:space="preserve">Úprava Švehlova parku v Lužci nad Cidlinou  </t>
  </si>
  <si>
    <t>Starý Bydžov</t>
  </si>
  <si>
    <t>Komunikace pro pěší</t>
  </si>
  <si>
    <t>Jestřebí</t>
  </si>
  <si>
    <t>přeložka kanalizace</t>
  </si>
  <si>
    <t>Špindlerův Mlýn</t>
  </si>
  <si>
    <t>Oprava místní komunikace "Bedřichov 2007"</t>
  </si>
  <si>
    <t>Sněžné</t>
  </si>
  <si>
    <t>podíl dotace v %</t>
  </si>
  <si>
    <t>pozn.</t>
  </si>
  <si>
    <t>body - obyv.</t>
  </si>
  <si>
    <t>celkem</t>
  </si>
  <si>
    <t>body - dotace</t>
  </si>
  <si>
    <t>body - VR</t>
  </si>
  <si>
    <t>body - celkem 1)</t>
  </si>
  <si>
    <t>návrh dotace</t>
  </si>
  <si>
    <t>Pozn.</t>
  </si>
  <si>
    <t>IČO</t>
  </si>
  <si>
    <t>administrátor</t>
  </si>
  <si>
    <t xml:space="preserve">body celkem </t>
  </si>
  <si>
    <t>Hořice</t>
  </si>
  <si>
    <t>Hradec Králové</t>
  </si>
  <si>
    <t>Dvůr Králové n/L</t>
  </si>
  <si>
    <t>Nový Bydžov</t>
  </si>
  <si>
    <t>Dobruška</t>
  </si>
  <si>
    <t>Rychnov n/K</t>
  </si>
  <si>
    <t>Kostelec n/O</t>
  </si>
  <si>
    <t>Jičín</t>
  </si>
  <si>
    <t>Jaroměř</t>
  </si>
  <si>
    <t>Vrchlabí</t>
  </si>
  <si>
    <t>Nové Město n/M</t>
  </si>
  <si>
    <t>Náchod</t>
  </si>
  <si>
    <t>charakter</t>
  </si>
  <si>
    <t>N</t>
  </si>
  <si>
    <t>?</t>
  </si>
  <si>
    <t>I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</si>
</sst>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#,##0\ _K_č"/>
    <numFmt numFmtId="188" formatCode="mmm\ dd"/>
    <numFmt numFmtId="189" formatCode="#,##0.0"/>
    <numFmt numFmtId="190" formatCode="0.0"/>
  </numFmts>
  <fonts count="9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24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Font="1">
      <alignment/>
      <protection/>
    </xf>
    <xf numFmtId="0" fontId="5" fillId="0" borderId="0" xfId="26" applyAlignment="1">
      <alignment horizontal="center"/>
      <protection/>
    </xf>
    <xf numFmtId="0" fontId="5" fillId="0" borderId="0" xfId="26" applyFont="1" applyAlignment="1">
      <alignment horizontal="center" vertical="top" wrapText="1"/>
      <protection/>
    </xf>
    <xf numFmtId="0" fontId="5" fillId="0" borderId="0" xfId="26" applyAlignment="1">
      <alignment vertical="top" wrapText="1"/>
      <protection/>
    </xf>
    <xf numFmtId="189" fontId="5" fillId="0" borderId="0" xfId="26" applyNumberFormat="1">
      <alignment/>
      <protection/>
    </xf>
    <xf numFmtId="3" fontId="5" fillId="0" borderId="0" xfId="26" applyNumberFormat="1" applyAlignment="1">
      <alignment horizontal="right"/>
      <protection/>
    </xf>
    <xf numFmtId="190" fontId="5" fillId="0" borderId="0" xfId="26" applyNumberFormat="1">
      <alignment/>
      <protection/>
    </xf>
    <xf numFmtId="0" fontId="5" fillId="0" borderId="0" xfId="26" applyAlignment="1">
      <alignment horizontal="righ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vertical="top" wrapText="1"/>
      <protection/>
    </xf>
    <xf numFmtId="3" fontId="7" fillId="0" borderId="0" xfId="26" applyNumberFormat="1" applyFont="1" applyAlignment="1">
      <alignment horizontal="right"/>
      <protection/>
    </xf>
    <xf numFmtId="3" fontId="7" fillId="0" borderId="0" xfId="26" applyNumberFormat="1" applyFont="1">
      <alignment/>
      <protection/>
    </xf>
    <xf numFmtId="0" fontId="8" fillId="0" borderId="0" xfId="0" applyFont="1" applyAlignment="1">
      <alignment/>
    </xf>
    <xf numFmtId="0" fontId="6" fillId="0" borderId="0" xfId="26" applyFont="1" applyAlignment="1">
      <alignment horizontal="center" vertical="center" wrapText="1"/>
      <protection/>
    </xf>
    <xf numFmtId="3" fontId="6" fillId="0" borderId="0" xfId="26" applyNumberFormat="1" applyFont="1" applyAlignment="1">
      <alignment horizontal="right"/>
      <protection/>
    </xf>
    <xf numFmtId="3" fontId="6" fillId="0" borderId="0" xfId="26" applyNumberFormat="1" applyFont="1">
      <alignment/>
      <protection/>
    </xf>
    <xf numFmtId="0" fontId="5" fillId="0" borderId="0" xfId="26" applyFont="1" applyAlignment="1">
      <alignment vertical="top" wrapText="1"/>
      <protection/>
    </xf>
    <xf numFmtId="0" fontId="5" fillId="0" borderId="0" xfId="26" applyAlignment="1">
      <alignment horizontal="center" vertical="top" wrapText="1"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 topLeftCell="A1">
      <pane ySplit="2" topLeftCell="BM3" activePane="bottomLeft" state="frozen"/>
      <selection pane="topLeft" activeCell="A1" sqref="A1"/>
      <selection pane="bottomLeft" activeCell="T22" sqref="T22"/>
    </sheetView>
  </sheetViews>
  <sheetFormatPr defaultColWidth="9.00390625" defaultRowHeight="12.75"/>
  <cols>
    <col min="1" max="1" width="21.00390625" style="2" customWidth="1"/>
    <col min="2" max="2" width="39.375" style="8" hidden="1" customWidth="1"/>
    <col min="3" max="3" width="15.125" style="8" customWidth="1"/>
    <col min="4" max="4" width="27.375" style="8" customWidth="1"/>
    <col min="5" max="5" width="9.375" style="8" customWidth="1"/>
    <col min="6" max="6" width="10.875" style="12" customWidth="1"/>
    <col min="7" max="7" width="11.00390625" style="12" customWidth="1"/>
    <col min="8" max="8" width="10.25390625" style="2" hidden="1" customWidth="1"/>
    <col min="9" max="9" width="0" style="2" hidden="1" customWidth="1"/>
    <col min="10" max="10" width="7.00390625" style="2" hidden="1" customWidth="1"/>
    <col min="11" max="13" width="0" style="2" hidden="1" customWidth="1"/>
    <col min="14" max="14" width="7.25390625" style="2" hidden="1" customWidth="1"/>
    <col min="15" max="15" width="9.125" style="2" customWidth="1"/>
    <col min="16" max="16" width="12.875" style="2" customWidth="1"/>
    <col min="17" max="17" width="0" style="2" hidden="1" customWidth="1"/>
    <col min="18" max="16384" width="9.125" style="2" customWidth="1"/>
  </cols>
  <sheetData>
    <row r="1" ht="20.25" customHeight="1">
      <c r="A1" s="13"/>
    </row>
    <row r="2" spans="1:17" ht="25.5">
      <c r="A2" s="1" t="s">
        <v>0</v>
      </c>
      <c r="B2" s="7" t="s">
        <v>3</v>
      </c>
      <c r="C2" s="4" t="s">
        <v>62</v>
      </c>
      <c r="D2" s="4" t="s">
        <v>63</v>
      </c>
      <c r="E2" s="4" t="s">
        <v>77</v>
      </c>
      <c r="F2" s="1" t="s">
        <v>1</v>
      </c>
      <c r="G2" s="1" t="s">
        <v>2</v>
      </c>
      <c r="H2" s="4" t="s">
        <v>53</v>
      </c>
      <c r="I2" s="4" t="s">
        <v>4</v>
      </c>
      <c r="J2" s="4" t="s">
        <v>54</v>
      </c>
      <c r="K2" s="4" t="s">
        <v>55</v>
      </c>
      <c r="L2" s="4" t="s">
        <v>57</v>
      </c>
      <c r="M2" s="4" t="s">
        <v>59</v>
      </c>
      <c r="N2" s="4" t="s">
        <v>58</v>
      </c>
      <c r="O2" s="4" t="s">
        <v>64</v>
      </c>
      <c r="P2" s="19" t="s">
        <v>60</v>
      </c>
      <c r="Q2" s="5" t="s">
        <v>61</v>
      </c>
    </row>
    <row r="3" spans="1:16" ht="13.5" customHeight="1">
      <c r="A3" s="5" t="s">
        <v>19</v>
      </c>
      <c r="B3" s="8" t="s">
        <v>20</v>
      </c>
      <c r="C3" s="23">
        <v>578258</v>
      </c>
      <c r="D3" s="22" t="s">
        <v>65</v>
      </c>
      <c r="E3" s="7" t="s">
        <v>78</v>
      </c>
      <c r="F3" s="10">
        <v>100000</v>
      </c>
      <c r="G3" s="10">
        <v>50000</v>
      </c>
      <c r="H3" s="9">
        <f aca="true" t="shared" si="0" ref="H3:H26">G3/F3*100</f>
        <v>50</v>
      </c>
      <c r="I3" s="2">
        <v>226</v>
      </c>
      <c r="K3" s="11">
        <v>20</v>
      </c>
      <c r="L3" s="2">
        <v>20</v>
      </c>
      <c r="M3" s="11">
        <f aca="true" t="shared" si="1" ref="M3:M26">SUM(K3:L3)</f>
        <v>40</v>
      </c>
      <c r="O3" s="11">
        <f aca="true" t="shared" si="2" ref="O3:O26">SUM(M3:N3)</f>
        <v>40</v>
      </c>
      <c r="P3" s="20">
        <v>50000</v>
      </c>
    </row>
    <row r="4" spans="1:16" ht="13.5" customHeight="1">
      <c r="A4" s="5" t="s">
        <v>23</v>
      </c>
      <c r="B4" s="8" t="s">
        <v>24</v>
      </c>
      <c r="C4" s="23">
        <v>272647</v>
      </c>
      <c r="D4" s="22" t="s">
        <v>73</v>
      </c>
      <c r="E4" s="7" t="s">
        <v>79</v>
      </c>
      <c r="F4" s="10">
        <v>524601</v>
      </c>
      <c r="G4" s="10">
        <v>262300</v>
      </c>
      <c r="H4" s="9">
        <f t="shared" si="0"/>
        <v>49.999904689468764</v>
      </c>
      <c r="I4" s="2">
        <v>390</v>
      </c>
      <c r="K4" s="11">
        <v>20</v>
      </c>
      <c r="L4" s="2">
        <v>20</v>
      </c>
      <c r="M4" s="11">
        <f t="shared" si="1"/>
        <v>40</v>
      </c>
      <c r="O4" s="11">
        <f t="shared" si="2"/>
        <v>40</v>
      </c>
      <c r="P4" s="21">
        <v>262300</v>
      </c>
    </row>
    <row r="5" spans="1:16" ht="13.5" customHeight="1">
      <c r="A5" s="5" t="s">
        <v>13</v>
      </c>
      <c r="B5" s="8" t="s">
        <v>14</v>
      </c>
      <c r="C5" s="23">
        <v>268828</v>
      </c>
      <c r="D5" s="22" t="s">
        <v>66</v>
      </c>
      <c r="E5" s="7" t="s">
        <v>78</v>
      </c>
      <c r="F5" s="10">
        <v>225000</v>
      </c>
      <c r="G5" s="10">
        <v>112500</v>
      </c>
      <c r="H5" s="9">
        <f t="shared" si="0"/>
        <v>50</v>
      </c>
      <c r="I5" s="2">
        <v>191</v>
      </c>
      <c r="K5" s="11">
        <v>20</v>
      </c>
      <c r="L5" s="2">
        <v>20</v>
      </c>
      <c r="M5" s="11">
        <f t="shared" si="1"/>
        <v>40</v>
      </c>
      <c r="O5" s="11">
        <f t="shared" si="2"/>
        <v>40</v>
      </c>
      <c r="P5" s="20">
        <v>112500</v>
      </c>
    </row>
    <row r="6" spans="1:16" ht="13.5" customHeight="1">
      <c r="A6" s="5" t="s">
        <v>9</v>
      </c>
      <c r="B6" s="8" t="s">
        <v>10</v>
      </c>
      <c r="C6" s="23">
        <v>278025</v>
      </c>
      <c r="D6" s="22" t="s">
        <v>67</v>
      </c>
      <c r="E6" s="7" t="s">
        <v>79</v>
      </c>
      <c r="F6" s="10">
        <v>363000</v>
      </c>
      <c r="G6" s="10">
        <v>181500</v>
      </c>
      <c r="H6" s="9">
        <f t="shared" si="0"/>
        <v>50</v>
      </c>
      <c r="I6" s="2">
        <v>250</v>
      </c>
      <c r="K6" s="11">
        <v>20</v>
      </c>
      <c r="L6" s="2">
        <v>20</v>
      </c>
      <c r="M6" s="11">
        <f t="shared" si="1"/>
        <v>40</v>
      </c>
      <c r="O6" s="11">
        <f t="shared" si="2"/>
        <v>40</v>
      </c>
      <c r="P6" s="20">
        <v>181500</v>
      </c>
    </row>
    <row r="7" spans="1:16" ht="13.5" customHeight="1">
      <c r="A7" s="5" t="s">
        <v>15</v>
      </c>
      <c r="B7" s="8" t="s">
        <v>16</v>
      </c>
      <c r="C7" s="23">
        <v>275034</v>
      </c>
      <c r="D7" s="22" t="s">
        <v>66</v>
      </c>
      <c r="E7" s="7" t="s">
        <v>80</v>
      </c>
      <c r="F7" s="10">
        <v>1602739</v>
      </c>
      <c r="G7" s="10">
        <v>801369.5</v>
      </c>
      <c r="H7" s="9">
        <f t="shared" si="0"/>
        <v>50</v>
      </c>
      <c r="I7" s="2">
        <v>327</v>
      </c>
      <c r="K7" s="11">
        <v>20</v>
      </c>
      <c r="L7" s="2">
        <v>20</v>
      </c>
      <c r="M7" s="11">
        <f t="shared" si="1"/>
        <v>40</v>
      </c>
      <c r="O7" s="11">
        <f t="shared" si="2"/>
        <v>40</v>
      </c>
      <c r="P7" s="20">
        <v>500000</v>
      </c>
    </row>
    <row r="8" spans="1:16" ht="13.5" customHeight="1">
      <c r="A8" s="5" t="s">
        <v>44</v>
      </c>
      <c r="B8" s="8" t="s">
        <v>45</v>
      </c>
      <c r="C8" s="23">
        <v>653403</v>
      </c>
      <c r="D8" s="22" t="s">
        <v>68</v>
      </c>
      <c r="E8" s="7" t="s">
        <v>78</v>
      </c>
      <c r="F8" s="10">
        <v>495000</v>
      </c>
      <c r="G8" s="10">
        <v>247000</v>
      </c>
      <c r="H8" s="9">
        <f t="shared" si="0"/>
        <v>49.898989898989896</v>
      </c>
      <c r="I8" s="2">
        <v>490</v>
      </c>
      <c r="K8" s="11">
        <v>20</v>
      </c>
      <c r="L8" s="2">
        <v>20</v>
      </c>
      <c r="M8" s="11">
        <f t="shared" si="1"/>
        <v>40</v>
      </c>
      <c r="O8" s="11">
        <f t="shared" si="2"/>
        <v>40</v>
      </c>
      <c r="P8" s="20">
        <v>247000</v>
      </c>
    </row>
    <row r="9" spans="1:16" ht="13.5" customHeight="1">
      <c r="A9" s="5" t="s">
        <v>52</v>
      </c>
      <c r="B9" s="8" t="s">
        <v>33</v>
      </c>
      <c r="C9" s="23">
        <v>579157</v>
      </c>
      <c r="D9" s="22" t="s">
        <v>69</v>
      </c>
      <c r="E9" s="7" t="s">
        <v>79</v>
      </c>
      <c r="F9" s="10">
        <v>890000</v>
      </c>
      <c r="G9" s="10">
        <v>445000</v>
      </c>
      <c r="H9" s="9">
        <f t="shared" si="0"/>
        <v>50</v>
      </c>
      <c r="I9" s="2">
        <v>127</v>
      </c>
      <c r="K9" s="11">
        <v>20</v>
      </c>
      <c r="L9" s="2">
        <v>20</v>
      </c>
      <c r="M9" s="11">
        <f t="shared" si="1"/>
        <v>40</v>
      </c>
      <c r="O9" s="11">
        <f t="shared" si="2"/>
        <v>40</v>
      </c>
      <c r="P9" s="20">
        <v>445000</v>
      </c>
    </row>
    <row r="10" spans="1:16" ht="13.5" customHeight="1">
      <c r="A10" s="5" t="s">
        <v>46</v>
      </c>
      <c r="B10" s="8" t="s">
        <v>47</v>
      </c>
      <c r="C10" s="23">
        <v>653420</v>
      </c>
      <c r="D10" s="22" t="s">
        <v>68</v>
      </c>
      <c r="E10" s="7" t="s">
        <v>80</v>
      </c>
      <c r="F10" s="10">
        <v>2494369</v>
      </c>
      <c r="G10" s="10">
        <v>997747</v>
      </c>
      <c r="H10" s="9">
        <f t="shared" si="0"/>
        <v>39.99997594582037</v>
      </c>
      <c r="I10" s="2">
        <v>397</v>
      </c>
      <c r="K10" s="11">
        <v>20</v>
      </c>
      <c r="L10" s="2">
        <v>20</v>
      </c>
      <c r="M10" s="11">
        <f t="shared" si="1"/>
        <v>40</v>
      </c>
      <c r="O10" s="11">
        <f t="shared" si="2"/>
        <v>40</v>
      </c>
      <c r="P10" s="20">
        <v>500000</v>
      </c>
    </row>
    <row r="11" spans="1:16" ht="13.5" customHeight="1">
      <c r="A11" s="5" t="s">
        <v>5</v>
      </c>
      <c r="B11" s="8" t="s">
        <v>6</v>
      </c>
      <c r="C11" s="23">
        <v>579262</v>
      </c>
      <c r="D11" s="22" t="s">
        <v>70</v>
      </c>
      <c r="E11" s="7" t="s">
        <v>80</v>
      </c>
      <c r="F11" s="10">
        <v>140000</v>
      </c>
      <c r="G11" s="10">
        <v>70000</v>
      </c>
      <c r="H11" s="9">
        <f t="shared" si="0"/>
        <v>50</v>
      </c>
      <c r="I11" s="3">
        <v>246</v>
      </c>
      <c r="K11" s="11">
        <v>20</v>
      </c>
      <c r="L11" s="2">
        <v>20</v>
      </c>
      <c r="M11" s="11">
        <f t="shared" si="1"/>
        <v>40</v>
      </c>
      <c r="O11" s="11">
        <f t="shared" si="2"/>
        <v>40</v>
      </c>
      <c r="P11" s="20">
        <v>70000</v>
      </c>
    </row>
    <row r="12" spans="1:16" ht="13.5" customHeight="1">
      <c r="A12" s="5" t="s">
        <v>21</v>
      </c>
      <c r="B12" s="8" t="s">
        <v>22</v>
      </c>
      <c r="C12" s="23">
        <v>272221</v>
      </c>
      <c r="D12" s="22" t="s">
        <v>65</v>
      </c>
      <c r="E12" s="7" t="s">
        <v>78</v>
      </c>
      <c r="F12" s="10">
        <v>540000</v>
      </c>
      <c r="G12" s="10">
        <v>270000</v>
      </c>
      <c r="H12" s="9">
        <f t="shared" si="0"/>
        <v>50</v>
      </c>
      <c r="I12" s="2">
        <v>283</v>
      </c>
      <c r="K12" s="11">
        <v>20</v>
      </c>
      <c r="L12" s="2">
        <v>20</v>
      </c>
      <c r="M12" s="11">
        <f t="shared" si="1"/>
        <v>40</v>
      </c>
      <c r="O12" s="11">
        <f t="shared" si="2"/>
        <v>40</v>
      </c>
      <c r="P12" s="20">
        <v>270000</v>
      </c>
    </row>
    <row r="13" spans="1:16" ht="13.5" customHeight="1">
      <c r="A13" s="5" t="s">
        <v>40</v>
      </c>
      <c r="B13" s="8" t="s">
        <v>41</v>
      </c>
      <c r="C13" s="23">
        <v>579181</v>
      </c>
      <c r="D13" s="22" t="s">
        <v>71</v>
      </c>
      <c r="E13" s="7" t="s">
        <v>78</v>
      </c>
      <c r="F13" s="10">
        <v>631152</v>
      </c>
      <c r="G13" s="10">
        <v>315576</v>
      </c>
      <c r="H13" s="9">
        <f t="shared" si="0"/>
        <v>50</v>
      </c>
      <c r="I13" s="2">
        <v>343</v>
      </c>
      <c r="K13" s="11">
        <v>20</v>
      </c>
      <c r="L13" s="2">
        <v>20</v>
      </c>
      <c r="M13" s="11">
        <f t="shared" si="1"/>
        <v>40</v>
      </c>
      <c r="O13" s="11">
        <f t="shared" si="2"/>
        <v>40</v>
      </c>
      <c r="P13" s="20">
        <v>315500</v>
      </c>
    </row>
    <row r="14" spans="1:17" ht="13.5" customHeight="1">
      <c r="A14" s="5" t="s">
        <v>27</v>
      </c>
      <c r="B14" s="8" t="s">
        <v>28</v>
      </c>
      <c r="C14" s="23">
        <v>273252</v>
      </c>
      <c r="D14" s="22" t="s">
        <v>73</v>
      </c>
      <c r="E14" s="7" t="s">
        <v>79</v>
      </c>
      <c r="F14" s="10">
        <v>1026960</v>
      </c>
      <c r="G14" s="10">
        <v>500000</v>
      </c>
      <c r="H14" s="9">
        <f t="shared" si="0"/>
        <v>48.68738801900756</v>
      </c>
      <c r="I14" s="2">
        <v>410</v>
      </c>
      <c r="K14" s="11">
        <v>20</v>
      </c>
      <c r="L14" s="2">
        <v>20</v>
      </c>
      <c r="M14" s="11">
        <f t="shared" si="1"/>
        <v>40</v>
      </c>
      <c r="O14" s="11">
        <f t="shared" si="2"/>
        <v>40</v>
      </c>
      <c r="P14" s="20">
        <v>500000</v>
      </c>
      <c r="Q14" s="5"/>
    </row>
    <row r="15" spans="1:16" ht="13.5" customHeight="1">
      <c r="A15" s="5" t="s">
        <v>11</v>
      </c>
      <c r="B15" s="8" t="s">
        <v>12</v>
      </c>
      <c r="C15" s="23">
        <v>268747</v>
      </c>
      <c r="D15" s="22" t="s">
        <v>66</v>
      </c>
      <c r="E15" s="7" t="s">
        <v>78</v>
      </c>
      <c r="F15" s="10">
        <v>2100828</v>
      </c>
      <c r="G15" s="10">
        <v>1000000</v>
      </c>
      <c r="H15" s="9">
        <f t="shared" si="0"/>
        <v>47.600279508841275</v>
      </c>
      <c r="I15" s="2">
        <v>535</v>
      </c>
      <c r="K15" s="11">
        <f>-0.0133*I15+26.7</f>
        <v>19.5845</v>
      </c>
      <c r="L15" s="2">
        <v>20</v>
      </c>
      <c r="M15" s="11">
        <f t="shared" si="1"/>
        <v>39.5845</v>
      </c>
      <c r="O15" s="11">
        <f t="shared" si="2"/>
        <v>39.5845</v>
      </c>
      <c r="P15" s="20">
        <v>500000</v>
      </c>
    </row>
    <row r="16" spans="1:16" ht="13.5" customHeight="1">
      <c r="A16" s="5" t="s">
        <v>34</v>
      </c>
      <c r="B16" s="8" t="s">
        <v>35</v>
      </c>
      <c r="C16" s="23">
        <v>271799</v>
      </c>
      <c r="D16" s="22" t="s">
        <v>72</v>
      </c>
      <c r="E16" s="7" t="s">
        <v>80</v>
      </c>
      <c r="F16" s="10">
        <v>150000</v>
      </c>
      <c r="G16" s="10">
        <v>75000</v>
      </c>
      <c r="H16" s="9">
        <f t="shared" si="0"/>
        <v>50</v>
      </c>
      <c r="I16" s="2">
        <v>569</v>
      </c>
      <c r="K16" s="11">
        <f>-0.0133*I16+26.7</f>
        <v>19.1323</v>
      </c>
      <c r="L16" s="2">
        <v>20</v>
      </c>
      <c r="M16" s="11">
        <f t="shared" si="1"/>
        <v>39.1323</v>
      </c>
      <c r="O16" s="11">
        <f t="shared" si="2"/>
        <v>39.1323</v>
      </c>
      <c r="P16" s="20">
        <v>75000</v>
      </c>
    </row>
    <row r="17" spans="1:16" ht="13.5" customHeight="1">
      <c r="A17" s="5" t="s">
        <v>25</v>
      </c>
      <c r="B17" s="8" t="s">
        <v>26</v>
      </c>
      <c r="C17" s="23">
        <v>272973</v>
      </c>
      <c r="D17" s="22" t="s">
        <v>73</v>
      </c>
      <c r="E17" s="7" t="s">
        <v>79</v>
      </c>
      <c r="F17" s="10">
        <v>750000</v>
      </c>
      <c r="G17" s="10">
        <v>360000</v>
      </c>
      <c r="H17" s="9">
        <f t="shared" si="0"/>
        <v>48</v>
      </c>
      <c r="I17" s="2">
        <v>584</v>
      </c>
      <c r="K17" s="11">
        <f>-0.0133*I17+26.7</f>
        <v>18.9328</v>
      </c>
      <c r="L17" s="2">
        <v>20</v>
      </c>
      <c r="M17" s="11">
        <f t="shared" si="1"/>
        <v>38.9328</v>
      </c>
      <c r="O17" s="11">
        <f t="shared" si="2"/>
        <v>38.9328</v>
      </c>
      <c r="P17" s="20">
        <v>360000</v>
      </c>
    </row>
    <row r="18" spans="1:16" ht="13.5" customHeight="1">
      <c r="A18" s="5" t="s">
        <v>29</v>
      </c>
      <c r="B18" s="8" t="s">
        <v>30</v>
      </c>
      <c r="C18" s="23">
        <v>272418</v>
      </c>
      <c r="D18" s="22" t="s">
        <v>72</v>
      </c>
      <c r="E18" s="7" t="s">
        <v>78</v>
      </c>
      <c r="F18" s="10">
        <v>1879000</v>
      </c>
      <c r="G18" s="10">
        <v>939500</v>
      </c>
      <c r="H18" s="9">
        <f t="shared" si="0"/>
        <v>50</v>
      </c>
      <c r="I18" s="2">
        <v>895</v>
      </c>
      <c r="K18" s="11">
        <f>-0.0133*I18+26.7</f>
        <v>14.7965</v>
      </c>
      <c r="L18" s="2">
        <v>20</v>
      </c>
      <c r="M18" s="11">
        <f t="shared" si="1"/>
        <v>34.7965</v>
      </c>
      <c r="O18" s="11">
        <f t="shared" si="2"/>
        <v>34.7965</v>
      </c>
      <c r="P18" s="20">
        <v>500000</v>
      </c>
    </row>
    <row r="19" spans="1:16" ht="13.5" customHeight="1">
      <c r="A19" s="5" t="s">
        <v>50</v>
      </c>
      <c r="B19" s="8" t="s">
        <v>51</v>
      </c>
      <c r="C19" s="23">
        <v>278343</v>
      </c>
      <c r="D19" s="22" t="s">
        <v>74</v>
      </c>
      <c r="E19" s="7" t="s">
        <v>78</v>
      </c>
      <c r="F19" s="10">
        <v>940000</v>
      </c>
      <c r="G19" s="10">
        <v>470000</v>
      </c>
      <c r="H19" s="9">
        <f t="shared" si="0"/>
        <v>50</v>
      </c>
      <c r="I19" s="2">
        <v>1246</v>
      </c>
      <c r="K19" s="11">
        <f>-0.0133*I19+26.7</f>
        <v>10.1282</v>
      </c>
      <c r="L19" s="2">
        <v>20</v>
      </c>
      <c r="M19" s="11">
        <f t="shared" si="1"/>
        <v>30.1282</v>
      </c>
      <c r="O19" s="11">
        <f t="shared" si="2"/>
        <v>30.1282</v>
      </c>
      <c r="P19" s="20">
        <v>470000</v>
      </c>
    </row>
    <row r="20" spans="1:16" ht="13.5" customHeight="1">
      <c r="A20" s="5" t="s">
        <v>36</v>
      </c>
      <c r="B20" s="8" t="s">
        <v>37</v>
      </c>
      <c r="C20" s="23">
        <v>578339</v>
      </c>
      <c r="D20" s="22" t="s">
        <v>72</v>
      </c>
      <c r="E20" s="7" t="s">
        <v>80</v>
      </c>
      <c r="F20" s="10">
        <v>800000</v>
      </c>
      <c r="G20" s="10">
        <v>400000</v>
      </c>
      <c r="H20" s="9">
        <f t="shared" si="0"/>
        <v>50</v>
      </c>
      <c r="I20" s="2">
        <v>210</v>
      </c>
      <c r="K20" s="11">
        <v>20</v>
      </c>
      <c r="L20" s="2">
        <v>10</v>
      </c>
      <c r="M20" s="11">
        <f t="shared" si="1"/>
        <v>30</v>
      </c>
      <c r="O20" s="11">
        <f t="shared" si="2"/>
        <v>30</v>
      </c>
      <c r="P20" s="20">
        <v>400000</v>
      </c>
    </row>
    <row r="21" spans="1:16" ht="13.5" customHeight="1">
      <c r="A21" s="5" t="s">
        <v>48</v>
      </c>
      <c r="B21" s="8" t="s">
        <v>49</v>
      </c>
      <c r="C21" s="23">
        <v>272744</v>
      </c>
      <c r="D21" s="22" t="s">
        <v>75</v>
      </c>
      <c r="E21" s="7" t="s">
        <v>80</v>
      </c>
      <c r="F21" s="10">
        <v>325125</v>
      </c>
      <c r="G21" s="10">
        <v>162562</v>
      </c>
      <c r="H21" s="9">
        <f t="shared" si="0"/>
        <v>49.999846212995</v>
      </c>
      <c r="I21" s="2">
        <v>179</v>
      </c>
      <c r="K21" s="11">
        <v>20</v>
      </c>
      <c r="L21" s="2">
        <v>10</v>
      </c>
      <c r="M21" s="11">
        <f t="shared" si="1"/>
        <v>30</v>
      </c>
      <c r="O21" s="11">
        <f t="shared" si="2"/>
        <v>30</v>
      </c>
      <c r="P21" s="20">
        <v>162500</v>
      </c>
    </row>
    <row r="22" spans="1:16" ht="13.5" customHeight="1">
      <c r="A22" s="5" t="s">
        <v>31</v>
      </c>
      <c r="B22" s="8" t="s">
        <v>32</v>
      </c>
      <c r="C22" s="23">
        <v>578606</v>
      </c>
      <c r="D22" s="22" t="s">
        <v>72</v>
      </c>
      <c r="E22" s="7" t="s">
        <v>80</v>
      </c>
      <c r="F22" s="10">
        <v>100000</v>
      </c>
      <c r="G22" s="10">
        <v>50000</v>
      </c>
      <c r="H22" s="9">
        <f t="shared" si="0"/>
        <v>50</v>
      </c>
      <c r="I22" s="2">
        <v>84</v>
      </c>
      <c r="K22" s="11">
        <v>20</v>
      </c>
      <c r="L22" s="2">
        <v>10</v>
      </c>
      <c r="M22" s="11">
        <f t="shared" si="1"/>
        <v>30</v>
      </c>
      <c r="O22" s="11">
        <f t="shared" si="2"/>
        <v>30</v>
      </c>
      <c r="P22" s="20">
        <v>50000</v>
      </c>
    </row>
    <row r="23" spans="1:16" ht="13.5" customHeight="1">
      <c r="A23" s="5" t="s">
        <v>7</v>
      </c>
      <c r="B23" s="8" t="s">
        <v>8</v>
      </c>
      <c r="C23" s="23">
        <v>278459</v>
      </c>
      <c r="D23" s="22" t="s">
        <v>67</v>
      </c>
      <c r="E23" s="7" t="s">
        <v>79</v>
      </c>
      <c r="F23" s="10">
        <v>606138</v>
      </c>
      <c r="G23" s="10">
        <v>300000</v>
      </c>
      <c r="H23" s="9">
        <f t="shared" si="0"/>
        <v>49.49367965710778</v>
      </c>
      <c r="I23" s="2">
        <v>401</v>
      </c>
      <c r="K23" s="11">
        <v>20</v>
      </c>
      <c r="L23" s="2">
        <v>10</v>
      </c>
      <c r="M23" s="11">
        <f t="shared" si="1"/>
        <v>30</v>
      </c>
      <c r="O23" s="11">
        <f t="shared" si="2"/>
        <v>30</v>
      </c>
      <c r="P23" s="20">
        <v>300000</v>
      </c>
    </row>
    <row r="24" spans="1:16" ht="13.5" customHeight="1">
      <c r="A24" s="5" t="s">
        <v>42</v>
      </c>
      <c r="B24" s="8" t="s">
        <v>43</v>
      </c>
      <c r="C24" s="23">
        <v>273228</v>
      </c>
      <c r="D24" s="22" t="s">
        <v>76</v>
      </c>
      <c r="E24" s="7" t="s">
        <v>79</v>
      </c>
      <c r="F24" s="10">
        <v>2000000</v>
      </c>
      <c r="G24" s="10">
        <v>1000000</v>
      </c>
      <c r="H24" s="9">
        <f t="shared" si="0"/>
        <v>50</v>
      </c>
      <c r="I24" s="2">
        <v>260</v>
      </c>
      <c r="K24" s="11">
        <v>20</v>
      </c>
      <c r="L24" s="2">
        <v>10</v>
      </c>
      <c r="M24" s="11">
        <f t="shared" si="1"/>
        <v>30</v>
      </c>
      <c r="O24" s="11">
        <f t="shared" si="2"/>
        <v>30</v>
      </c>
      <c r="P24" s="20">
        <v>500000</v>
      </c>
    </row>
    <row r="25" spans="1:16" ht="13.5" customHeight="1">
      <c r="A25" s="5" t="s">
        <v>17</v>
      </c>
      <c r="B25" s="8" t="s">
        <v>18</v>
      </c>
      <c r="C25" s="23">
        <v>269492</v>
      </c>
      <c r="D25" s="22" t="s">
        <v>66</v>
      </c>
      <c r="E25" s="7" t="s">
        <v>80</v>
      </c>
      <c r="F25" s="10">
        <v>924744</v>
      </c>
      <c r="G25" s="10">
        <v>462372</v>
      </c>
      <c r="H25" s="9">
        <f t="shared" si="0"/>
        <v>50</v>
      </c>
      <c r="I25" s="2">
        <v>554</v>
      </c>
      <c r="K25" s="11">
        <f>-0.0133*I25+26.7</f>
        <v>19.3318</v>
      </c>
      <c r="L25" s="2">
        <v>10</v>
      </c>
      <c r="M25" s="11">
        <f t="shared" si="1"/>
        <v>29.3318</v>
      </c>
      <c r="O25" s="11">
        <f t="shared" si="2"/>
        <v>29.3318</v>
      </c>
      <c r="P25" s="20">
        <v>462300</v>
      </c>
    </row>
    <row r="26" spans="1:16" ht="13.5" customHeight="1">
      <c r="A26" s="5" t="s">
        <v>38</v>
      </c>
      <c r="B26" s="8" t="s">
        <v>39</v>
      </c>
      <c r="C26" s="23">
        <v>274909</v>
      </c>
      <c r="D26" s="22" t="s">
        <v>71</v>
      </c>
      <c r="E26" s="7" t="s">
        <v>78</v>
      </c>
      <c r="F26" s="10">
        <v>649216</v>
      </c>
      <c r="G26" s="10">
        <v>320000</v>
      </c>
      <c r="H26" s="9">
        <f t="shared" si="0"/>
        <v>49.290220820189276</v>
      </c>
      <c r="I26" s="2">
        <v>1904</v>
      </c>
      <c r="K26" s="11">
        <f>-0.0133*I26+26.7</f>
        <v>1.3767999999999994</v>
      </c>
      <c r="L26" s="2">
        <v>20</v>
      </c>
      <c r="M26" s="11">
        <f t="shared" si="1"/>
        <v>21.3768</v>
      </c>
      <c r="O26" s="11">
        <f t="shared" si="2"/>
        <v>21.3768</v>
      </c>
      <c r="P26" s="20">
        <v>320000</v>
      </c>
    </row>
    <row r="27" spans="1:16" ht="13.5" customHeight="1">
      <c r="A27" s="14" t="s">
        <v>56</v>
      </c>
      <c r="B27" s="15"/>
      <c r="C27" s="15"/>
      <c r="D27" s="15"/>
      <c r="E27" s="15"/>
      <c r="F27" s="16">
        <f>SUM(F3:F26)</f>
        <v>20257872</v>
      </c>
      <c r="G27" s="16">
        <f>SUM(G3:G26)</f>
        <v>9792426.5</v>
      </c>
      <c r="H27" s="16"/>
      <c r="I27" s="16"/>
      <c r="J27" s="16"/>
      <c r="K27" s="16"/>
      <c r="L27" s="16"/>
      <c r="M27" s="16"/>
      <c r="N27" s="16"/>
      <c r="O27" s="16"/>
      <c r="P27" s="16">
        <f>SUM(P3:P26)</f>
        <v>7553600</v>
      </c>
    </row>
    <row r="28" spans="1:16" ht="13.5" customHeight="1">
      <c r="A28" s="5"/>
      <c r="F28" s="3"/>
      <c r="G28" s="3"/>
      <c r="H28" s="3"/>
      <c r="J28" s="6"/>
      <c r="K28" s="12"/>
      <c r="M28" s="11"/>
      <c r="P28" s="17"/>
    </row>
    <row r="29" ht="13.5" customHeight="1"/>
    <row r="30" ht="13.5" customHeight="1">
      <c r="A30" s="5"/>
    </row>
    <row r="31" ht="13.5" customHeight="1">
      <c r="A31" s="5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2.75">
      <c r="U131" s="18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&amp;Ldt 2 KVV POV 22.3.07 -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sp235</cp:lastModifiedBy>
  <cp:lastPrinted>2007-03-23T13:08:21Z</cp:lastPrinted>
  <dcterms:created xsi:type="dcterms:W3CDTF">2006-01-25T14:49:52Z</dcterms:created>
  <dcterms:modified xsi:type="dcterms:W3CDTF">2007-03-23T13:08:22Z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22679418</vt:i4>
  </property>
  <property fmtid="{D5CDD505-2E9C-101B-9397-08002B2CF9AE}" pid="3" name="_EmailSubject">
    <vt:lpwstr>POV - do Zastupitelstva</vt:lpwstr>
  </property>
  <property fmtid="{D5CDD505-2E9C-101B-9397-08002B2CF9AE}" pid="4" name="_AuthorEmail">
    <vt:lpwstr>ltulejova@kr-kralovehradecky.cz</vt:lpwstr>
  </property>
  <property fmtid="{D5CDD505-2E9C-101B-9397-08002B2CF9AE}" pid="5" name="_AuthorEmailDisplayName">
    <vt:lpwstr>Tulejová Lucie Ing.</vt:lpwstr>
  </property>
  <property fmtid="{D5CDD505-2E9C-101B-9397-08002B2CF9AE}" pid="6" name="_PreviousAdHocReviewCycleID">
    <vt:i4>-422999947</vt:i4>
  </property>
</Properties>
</file>