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10995" activeTab="0"/>
  </bookViews>
  <sheets>
    <sheet name="SL" sheetId="1" r:id="rId1"/>
    <sheet name="SMP01" sheetId="2" r:id="rId2"/>
    <sheet name="SMP02" sheetId="3" r:id="rId3"/>
  </sheets>
  <definedNames>
    <definedName name="_xlnm.Print_Titles" localSheetId="1">'SMP01'!$1:$1</definedName>
    <definedName name="_xlnm.Print_Titles" localSheetId="2">'SMP02'!$1:$1</definedName>
    <definedName name="_xlnm.Print_Area" localSheetId="1">'SMP01'!$A$1:$J$51</definedName>
    <definedName name="_xlnm.Print_Area" localSheetId="2">'SMP02'!$A$1:$J$14</definedName>
  </definedNames>
  <calcPr fullCalcOnLoad="1"/>
</workbook>
</file>

<file path=xl/sharedStrings.xml><?xml version="1.0" encoding="utf-8"?>
<sst xmlns="http://schemas.openxmlformats.org/spreadsheetml/2006/main" count="438" uniqueCount="314">
  <si>
    <t>Kód žádosti</t>
  </si>
  <si>
    <t>Název žadatele</t>
  </si>
  <si>
    <t>Název projektu</t>
  </si>
  <si>
    <t>Datum zahájení</t>
  </si>
  <si>
    <t>Datum ukončení</t>
  </si>
  <si>
    <t>Cíl projektu</t>
  </si>
  <si>
    <t>Náklady projektu celkem</t>
  </si>
  <si>
    <t>Výše žádané podpory</t>
  </si>
  <si>
    <t>12SMP01-0001</t>
  </si>
  <si>
    <t>SEMIRAMIS o.s.</t>
  </si>
  <si>
    <t>Dlouhodobý program primární prevence rizikového chování na ZŠ Královéhradeckého kraje</t>
  </si>
  <si>
    <t>01.01.2012</t>
  </si>
  <si>
    <t>30.06.2013</t>
  </si>
  <si>
    <t>12SMP01-0002</t>
  </si>
  <si>
    <t>Střední odborná škola a Střední odborné učiliště, Hradec Králové, Vocelova 1338</t>
  </si>
  <si>
    <t>Adaptační pobyty žáků 1. ročníků "Vocelovky" se zaměřením na prevenci rizikového chování</t>
  </si>
  <si>
    <t>1) Vytvoření stmelených kolektivů, vzájemné poznání se, vzájemná spolupráce.2) Odhalování schopností a dovedností jedinců, možností rizik3) Primární prevence mimo rámec školní docházky4) Předcházení sociálně patologickým jevům - šikana, kriminalita, alkoholismus, návykové látky, rasismus....5) Zážitky, hry, soutěžení</t>
  </si>
  <si>
    <t>12SMP01-0003</t>
  </si>
  <si>
    <t>Dětský domov, základní škola a školní jídelna, Dolní Lánov 240</t>
  </si>
  <si>
    <t>Vzhůru do života</t>
  </si>
  <si>
    <t>13.06.2013</t>
  </si>
  <si>
    <t>Projekt by měl pomoci odstranit nebo alespoň zmírnit a utlumit známé skutečnosti – děti mají nedostatečné kompetence rozhodovací(vyhovuje jim anonymita více než zodpovědnost)málo rozvinuté kompetence komunikativní (jednoduché odpovědi,malá znalost jazyka i gramatiky,stydlivost,nechuť naslouchat druhému)malé kompetence k řešení problémů(rozpoznání podstatné a nepodstatné,sebekritika,správné postupy) i kompetence sociální ( rovnocenná spolupráce,důvěra,diskuse).Připočteme-li,že jsou děti mentálně postižené(lehce) a 75% jich tvoří nepřizpůsobiví občané vytvoří to celkový obraz .
V součinnosti s minimálním preventivním programem DD očekáváme od projektu prohloubení primární prevence,posílení sebedůvěry a odolnosti ve složitějších situacích a současně omezení forem a projevů destrukce.Chceme u dětí zvýšit nutnost rozhodování a výběru,odpovědnosti za své jednání - složky,jež jsou v kolektivních zařízeních potlačeny nebo nahrazeny anonymitou a pro fungování ve společnosti naopak nutností.Chceme snížit a korigovat negativní vliv rodinného prostředí,ukázat,že svobodu nelze vnímat jako stavkdy nemusím nikoho respektovat.</t>
  </si>
  <si>
    <t>12SMP01-0004</t>
  </si>
  <si>
    <t>Mateřská škola, základní škola a praktická škola Daneta, s.r.o.</t>
  </si>
  <si>
    <t>Prevence úrazů dětí při pohybových aktivitách</t>
  </si>
  <si>
    <t>31.12.2012</t>
  </si>
  <si>
    <t>Cílem projektu je přispět ke zlepšení situace v oblasti prevence dětských úrazů při pohybových aktivitách a navrhnout možnosti prevence těchto úrazů. Parciálním cílem výchovně-vzdělávacího působení je dítě v rámci svých možností odpovědné za vlastní chování a způsob života.</t>
  </si>
  <si>
    <t>12SMP01-0005</t>
  </si>
  <si>
    <t>Jiráskovo gymnázium, Náchod, Řezníčkova 451</t>
  </si>
  <si>
    <t>Jak nastavit a zlepšovat skupinovou dynamiku</t>
  </si>
  <si>
    <t>- seznámení s novým kolektivem, který je složen z dětí z různě velkých škol, ze škol z různě velkých obcí a měst, - v rámci nového kolektivu hraje roli i počet dětí z bývalých kolektivů,- cílem je vytváření dovedností ve vzájemné komunikaci a spolupráci</t>
  </si>
  <si>
    <t>12SMP01-0006</t>
  </si>
  <si>
    <t>Občanské sdružení SOUŽITÍ - JAROMĚŘ</t>
  </si>
  <si>
    <t>Programy primární prevence v klubu Smajlík 2012</t>
  </si>
  <si>
    <t>? Cílem klubu Smajlík je vytvořit co nejpestřejší nabídku služeb vyhovující potřebám klientů a zároveň působit na co nejširší spektrum občanů  ze sociálně znevýhodněného prostředí. ? Cílem projektu je přispět k naplnění vize klubu Smajlík rozšířením činnosti  o sérii preventivních programů směrem k dalším institucím pracujícím se stejnou cílovou skupinou a směrem ke klientům klubu smajlík ? Cílem preventivních programů je zlepšit všeobecné podvědomí o sociálně patologických jevech, které se v místní lokalitě vyskytují. ? Za sekundární cíl lze považovat monitoring o výskytu sociálně patologických jevů v místní lokalitě.</t>
  </si>
  <si>
    <t>12SMP01-0007</t>
  </si>
  <si>
    <t>Oblastní charita Jičín</t>
  </si>
  <si>
    <t>Děti a mládež z vyloučené lokality Vysoké Veselí</t>
  </si>
  <si>
    <t>12SMP01-0008</t>
  </si>
  <si>
    <t>Střední škola hotelnictví a společného stravování, Teplice nad Metují</t>
  </si>
  <si>
    <t>Všichni táhneme za jeden provaz</t>
  </si>
  <si>
    <t>01.05.2012</t>
  </si>
  <si>
    <t>31.01.2013</t>
  </si>
  <si>
    <t>Hlavním cílem projektu je během začátku školního roku posílit pozice všech žáků prvních ročníků v novém třídním kolektivu a  současně udržet konsolidovaný a sehraný kolektiv.</t>
  </si>
  <si>
    <t>12SMP01-0009</t>
  </si>
  <si>
    <t>Pedagogicko-psychologická poradna Královéhradeckého kraje</t>
  </si>
  <si>
    <t>Vzdělávání okresní metodičky prevence v Komplexním výcviku prevence</t>
  </si>
  <si>
    <t>Cílem je, aby absolvent uměl pracovat se standardní i problematickou třídou, od
prvotní diagnostiky přes návrh postupu až po realizaci programu a následnou
péči o ni. Zvláštní zaměření druhého běhu KVP II bude orientace na práci
s nekázní a agresivitou ve třídě. Zároveň je kladen důraz na
psychohygienu frekventantů a prevenci syndromu vyhoření u pracovníků ve
školství. Cílem je, aby frekventant během programu i relaxoval a mohl pracovat
se svým případným stresem. Dále je obsažena, diagnostika tříd, sestavení plánů
práce se třídou, práce s problematickým dítětem, jeho začleňování do kolektivu,
řešení krizových situací, vedení růstových skupin
 Dálším z cílů je, aby absolvent získal potřebné nástroje a dovednosti pro práci s pedagogickým sborem.</t>
  </si>
  <si>
    <t>12SMP01-0010</t>
  </si>
  <si>
    <t>Základní škola, Trutnov 2, Mládežnická 536</t>
  </si>
  <si>
    <t>Učíme se spolu žít a spolupracovat II</t>
  </si>
  <si>
    <t>30.11.2012</t>
  </si>
  <si>
    <t>V rámci projektu jsme vytvořili tyto cíle:- s přechodem z I. na II. stupeň vytvořit nový fungující kolektiv žáků, ve kterém budou převažovat pozitivní vztahy- podporovat začlenění dětí do kolektivu (s ohledem na romskou komunitu)- nastartovat dobré podmínky pro vznik důvěry žáků k novému třídnímu učiteli- posilovat zdravé sebevědomí žáků- zvyšovat psychickou a fyzickou odolnost vůči negativním vlivům okolí (kouření, alkohol a jiné drogy)- zvyšovat právní vědomí a odpovědnost za své chování- prohloubit využívání zásad zdravého životního stylu</t>
  </si>
  <si>
    <t>12SMP01-0011</t>
  </si>
  <si>
    <t>Masarykova základní škola, Broumov, Komenského 312, okres Náchod</t>
  </si>
  <si>
    <t>Intenzivní pobyty zaměřené na specifickou primární prevenci žáků</t>
  </si>
  <si>
    <t>01.09.2012</t>
  </si>
  <si>
    <t>1.spolupráce žáků, 2. 
prevence rizikového chování,3. motivace ke vzdělávání,4. tolerance 
rozdílných postojů ve společnosti,5. zdravé sebehodnocení,6. 
základy slušného chování,7.zodpovědnost k plnění běžných povinností.</t>
  </si>
  <si>
    <t>12SMP01-0012</t>
  </si>
  <si>
    <t>Vzdělávání a supervize metodiků prevence 2012, okres Jičín</t>
  </si>
  <si>
    <t>28.06.2013</t>
  </si>
  <si>
    <t>Cílem projektu je zkvalitnění práce školních metodiků prevence a metodičky prevence při PPP. Vzdělání v tématu krizové intervence doplní metodické nástroje školních metodiků prevence k řešení specifických situací v oblasti prevence rizikového chování (nález návykové látky ve škole, intoxikace žáků/studentů ve škole, řešení šikany apod.). Supervize pomůže kromě jiného reflexi pozice školního metodika prevence v systému školy a poskytne prostor pro řešení problémů jednotlivých podagogů v bezpečném prostředí.</t>
  </si>
  <si>
    <t>12SMP01-0013</t>
  </si>
  <si>
    <t>Základní škola V. Hejny, Červený Kostelec, Komenského 540, okres Náchod</t>
  </si>
  <si>
    <t>Umíme si pomáhat VI.</t>
  </si>
  <si>
    <t>Projekt si klade za cíl :Udržet pozitivní klima ve škole, rychle reagovat na náznaky rizikového chování, maximálně předcházet rizikovému chování, připravovat a organizovat zábavné a soutěživé programy pro spolužáky, podílet se celoročně na organizování akcí v rámci preventivního programu, podílet se na patronaci tříd mladších spolužáků.Rozšířit spolupráci nejstarších asistentů s třídními učiteli mladších spolužáků ze šestých tříd především na škole v přírodě, školním výletě, exkurzích atd.</t>
  </si>
  <si>
    <t>12SMP01-0014</t>
  </si>
  <si>
    <t>Diakonie ČCE - středisko Milíčův dům</t>
  </si>
  <si>
    <t>Pyramida</t>
  </si>
  <si>
    <t>Hlavním cílem projektu PYRAMIDA je ochrana před rizikovými projevy chování, popřípadě omezení jejich následků u dětí a mládeže navštěvující základní školy v Jaroměři a okolí. Předmětem projektu je realizace specifického programu primární prevence na základních školách. K naplnění hlavního cíle budou směřovat aktivity projektu, mezi které patří vzdělávání realizátora projektu v dané oblasti, navázání spolupráce se školami, realizace komplexního programu prevence rizikových projevů chování na ZŠ. Projekt bude realizován od 1. ledna do 31. prosince 2012. Tematicky bude vycházet z minimálního programu prevence.     Dílčími cíli projektu jsou:  Realizovat specifický program primární prevence pro děti a mládež v Jaroměři a okolíRozvíjet sociální dovednosti - navazování zdravých vztahů, dovednost rozhodovat se samostatně, efektivně řešit konfliktyPodporovat a nabízet zdravé alternativy trávení volného časuPodpora a budování otevřené atmosféry ve třídě s prvky důvěry a ochoty si porozumětSpolupráce se školami v rámci výchovy a pomoci dítěti a mladistvému</t>
  </si>
  <si>
    <t>12SMP01-0015</t>
  </si>
  <si>
    <t>Program Pět P</t>
  </si>
  <si>
    <t>Cíle projektu:
Zlepšit situaci, ve které se nachází cílová skupina 
Obohatit sociální svět cílové skupiny 
Zvýšit sebevědomí u cílové skupiny 
Naučit cílovou skupinu, aby si postupně dokázala pomoci v životě sama 
Snížit riziko nežádoucího chování u cílové skupiny
Kritéria úspěchu:
Kvantitativní: 
-          Počet dvojic za období projektu (cílem je min 20 dvojic)
-          Počet dětí, u kterých dojde ke zlepšení jejich počátečního stavu-          Minimální počet těch, který projekt vzdali. 
Kvalitativní:
(subjektivní kritéria zjišťována pomocí dotazníků a ústních rozhovorů) 
-          Spokojenost dětí v projektu
-          Spokojenost rodičů s projektem-          Spokojenost dobrovolníků v projektu</t>
  </si>
  <si>
    <t>12SMP01-0016</t>
  </si>
  <si>
    <t>Občanské sdružení Prostor</t>
  </si>
  <si>
    <t>Primární prevence v Královéhradeckém kraji</t>
  </si>
  <si>
    <t>Cílem programů primární prevence o.s.Prostor je předcházet vlivům společensky nežádoucích jevů na cílovou skupinu (tedy žáky základních škol). Během bloků primární prevence rozvíjíme a podporujeme sociální dovednosti žáků, snažíme se předcházet či oddalovat první kontakt s ohrožujícími jevy a podporujeme pozitivní vazby v kolektivu. Třídu i třídního učitele motivujeme ke společnému řešení problémových témat a vzájemné interakci.Snažíme se stravitelnou formou otevírat riziková témata, bourat mýty, diskutovat a naslouchat.Cílem projektu je realizace dlouhodobé specifické primární prevence na školách v Královéhradeckém kraji. Více v příloze Podrobný popis projektu.</t>
  </si>
  <si>
    <t>12SMP01-0017</t>
  </si>
  <si>
    <t>Základní škola, Nový Hrádek, okres Náchod</t>
  </si>
  <si>
    <t>Umím, znám, proto se nebojím!</t>
  </si>
  <si>
    <t>Hlavním cílem projektu je usnadnit žákům 6. třídy přechod na 2. stupeň ZŠ, vytvořit příznivé klima třídy. Projekt bude zahájen již na konci 5. ročníku, abychom předešli obavám nových žáků z přechodu do cizího prostředí. Chceme vést žáky k vzájemnému poznávání, učit je spolupracovat a pomáhat si. Při řešení simulovaných konfliktních situací je povedeme k sebepoznání a zvyšování jejich zdravého sebevědomí. Při cvičeních je chceme naučit sdělovat své pocity a přání, ovládat techniku asertivního jednání a obecné základy komunikace. Při akci s Policií ČR si uvědomí právní důsledky šikany a agresivního chování. Proškolením pedagogického sboru v otázkách řešení šikany a kyberšikany umožníme všem žákům nalézt kvalifikovanou pomoc v případě ohrožení. Vyhodnocením počátečních informací a dotazníkového řešení závěrem projektu chceme vytvořit podmínky pro další pokračování preventivního působení. Ve vyšších ročnících se tematicky zaměříme vždy na jednu oblast prevence (viz popis projektu).</t>
  </si>
  <si>
    <t>12SMP01-0018</t>
  </si>
  <si>
    <t>Základní škola, Jičín, Železnická 460</t>
  </si>
  <si>
    <t>Čtyřka - škola otevřenosti</t>
  </si>
  <si>
    <t>Školní minimální preventivní program je zaměřen na realizaci 
dlouhodobého, systematického a komplexního preventivního působení, z 
něhož vyplývají hlavní cíle naší žádosti o dotaci.Jedním z cílů projektu je zvýšení profesních kompetencí jednotlivých pedagogů celého sboru v oblasti prevence, neboť právě odborný přístup umožní učitelům adekvátně reagovat na problémové chování žáků.Dalším cílem je 
posílení a upevnění zdravého klimatu ve škole, kde se snažíme uplatňovat zásady otevřenosti, přátelství a tolerance.
 Vedení žáků ke zdravému životnímu stylu, osvojení 
pozitivního sociálního chování, rozvoj osobnosti a pomoc při utváření 
žebříčku životních hodnot, s důrazem na záporný postoj k návykovým 
látkám a k ostatním formám rizikového chování, to vše přispívá k minimalizaci výskytu kázeňských přestupků. V průběhu školní docházky chceme žáky dovést k přesvědčení, že normální je neriskovat své zdraví, nekouřit, neopíjet se, nefetovat, chovat se k sobě slušně, navzájem si pomáhat. Aktivity v předkládaném projektu významným způsobem pomáhají tyto cíle naplňovat, neboť jsou zaměřeny na růst osobnosti mladého člověka tak, aby obstál v dnešním světě.</t>
  </si>
  <si>
    <t>12SMP01-0019</t>
  </si>
  <si>
    <t>Domov mládeže, internát a školní jídelna, Hradec Králové, Vocelova 1469/5</t>
  </si>
  <si>
    <t>Nástrahy dnešního světa</t>
  </si>
  <si>
    <t>01.10.2012</t>
  </si>
  <si>
    <t>01.06.2013</t>
  </si>
  <si>
    <t>Cílem projektu je vytvoření komplexního programu pro žáky na podporu posilování jejich psychické odolnosti, ukázka možností aktivního trávení volného času a prevence sociálně patologických jevů – zejména ochrana před návykovými látkami.</t>
  </si>
  <si>
    <t>12SMP01-0020</t>
  </si>
  <si>
    <t>Střední škola technická a řemeslná, Nový Bydžov, Dr. M. Tyrše 112</t>
  </si>
  <si>
    <t>Zvykejme si spolu na střední školu - vytváření pozitivní atmosféry v 1. ročnících</t>
  </si>
  <si>
    <t>01.04.2012</t>
  </si>
  <si>
    <t>15.12.2012</t>
  </si>
  <si>
    <t>Cílem projektu je umožnit žákům aby se vzájemně poznali, získali sebedůvěru a lépe se adaptovali na prostředí nové školy. Jednotlivé aktivity a adaptační program jsou zaměřeny na vybudování spolupracujícího třídního kolektivu. Důležité je také zvýšit informovanost žáků v oblasti prevence rizikového chování.</t>
  </si>
  <si>
    <t>12SMP01-0021</t>
  </si>
  <si>
    <t>Biskupství královéhradecké</t>
  </si>
  <si>
    <t>Orientační dny pro školy</t>
  </si>
  <si>
    <t>Projekt chce rozvíjet osobnostně sociální kompetence žáků, zvláště kompetence k řešení problémů. Smyslem je nabídnout pomoc při hledání orientace v životních situacích, předcházení, oddálení či překonávání možného rizikového chování. Cílem není odstranění problémů, ale nasměrování, uvědomění si pozitivních životních hodnot, postojů, vzorů a přístupu ke zdravému životnímu stylu. Cílová věková skupina je významně vystavována nežádoucím vlivům. Reagujeme na úskalí, které s sebou věkové období přináší a vycházíme vstříc potřebám cílové skupiny. Podrobněji v příloze.
Cíle projektu – obecně:
•            Podílet se na pozitivním růstu osobnosti mladého člověka posílením zdravého sebevědomí
•            Doprovázet účastníky při hledání a uvědomování si osobní identity a životních hodnot
•            Umožnit vzájemné hlubší seznámení mezi studenty
•            Předcházet sociální izolaci žáků uvnitř třídního kolektivu 
•            Podpořit zdravé vazby v třídním kolektivu 
•            Posílit roli třídního učitele – prohloubit vzájemnou důvěru mezi žáky a pedagogem
•            Podpořit účastníky kurzu v projevení vlastního názoru a kritického myšlení</t>
  </si>
  <si>
    <t>12SMP01-0022</t>
  </si>
  <si>
    <t>Vyšší odborná škola zdravotnická a Střední zdravotnická škola, Hradec Králové, Komenského 234</t>
  </si>
  <si>
    <t>Interaktivní projektové vyučování ve skupině</t>
  </si>
  <si>
    <t>Adaptace žáků na nový kolektiv.Posílení pozitivních vztahů mezi učiteli a žákyPředcházení vzniku šikany mezi žákyPovýšení právního vědomí žákůPrevence zneužívání návykových látekPrevence násilné kriminalityPosílení kontaktů mezi školou a rodičiSchopnost žáků prezentovat názory na rizikové chování dětí a mládeže</t>
  </si>
  <si>
    <t>12SMP01-0023</t>
  </si>
  <si>
    <t>Základní škola, Dobruška, Opočenská 115</t>
  </si>
  <si>
    <t>Všichni na jedné lodi</t>
  </si>
  <si>
    <t>Cílem projektu je :
-    předcházet rozvoji rizikového chování, tedy užívání návykových látek a sociálního selhání v oblasti závislostí, vrstevnických a dalších vztahů u žáků
-         získání znalostí, dovedností a postojů podporující zdravý životní styl
-         zmírnění  dosavadních  projevů rizikového chování a zastavení  možné progrese rizikového chování
-          posílení pozitivního klimatu ve třídě, spolupráce, zvýšení tolerance mezi žáky a vyhledávání zdrojů k řešení problémových situací a konfliktů
-         zdravý rozvoj osobnosti a pomoc při utváření vhodného žebříčku životních hodnot
-         pozitivní ovlivňování  chování dětí 
-          odpovědnost za své chování, umění nést důsledky za porušení pravidel a zaměření se na změnu postojů a chování
-          respektování individuality, úcta a tolerance k druhým, sebeovládání, kontrola a zpracování vlastních projevů emocí
-         hledání vhodných přístupů ke kamarádům, rodičům, ale i učitelům
Romové  a děti ze sociálně slabého prostředí žijí přítomností, budoucnost pro ně téměř  nic neznamená, a proto chceme-li s těmito společensky nežádoucími jevy ( i s kriminalitou ) efektivně bojovat, musíme začít  právě tam, kde se jí nejvíce daří.</t>
  </si>
  <si>
    <t>12SMP01-0024</t>
  </si>
  <si>
    <t>Základní škola, Vrchlabí, Školní 1336</t>
  </si>
  <si>
    <t>Primární prevence ve škole</t>
  </si>
  <si>
    <t>Cílem projektu je systematické preventivní působení na žáky naší školy. Do preventivního programu jsou zapojeni žáci od 1.ročníku do 9. ročníku. Zážitkovou metodou se učí poznávat sami sebe, vzájemně komunikovat, vymezovat pojmy. Učí se rozpoznávat nebezpečí, rozlišovat mezi správným a nesprávným jednáním, co dělat v krizových situacích, na koho se obrátit. Témata primární prevence na 1. stupni vycházejí z aktuálních potřeb prevence. Témata předmětu Výchovy ke zdraví na 2. stupni vychází ze Školního vzdělávacího programu.Rodičům budoucích prvňáků i rodičům současných žáků chceme nabídnout odbornou přednášku lektorky prim. Dr.Lidmili Pekařové. V rámci dalšího vzdělávání pedagogických pracovníků připravujeme přednášku v oblasti prevence s Mgr. M. Veselou.</t>
  </si>
  <si>
    <t>12SMP01-0025</t>
  </si>
  <si>
    <t>Základní škola a Mateřská škola, Hradec Králové, Jiráskovo nám. 1166</t>
  </si>
  <si>
    <t>Je nám spolu dobře</t>
  </si>
  <si>
    <t>17.09.2012</t>
  </si>
  <si>
    <t>Cílem projektu je navození pozitivního klimatu v 6. ročnících ZŠ a také vytvoření prostoru pro hlubší poznání nových třídních učitelů a žáků mezi sebou. Aktivity na adaptačním pobytu i následná práce s třídními kolektivy v prostředí školy jsou zaměřeny na prevenci intolerance, agresivity, xenofobního chování a projevů šikany.</t>
  </si>
  <si>
    <t>12SMP01-0026</t>
  </si>
  <si>
    <t>Střední odborná škola veřejnosprávní a sociální, Stěžery, Lipová 56</t>
  </si>
  <si>
    <t>Filmový festival</t>
  </si>
  <si>
    <t>15.06.2012</t>
  </si>
  <si>
    <t>Cílem působení v oblasti prevence rizikových projevů chování je žák odpovědný za vlastní chování a způsob života v míře přiměřené jeho věku s posílenou duševní odolností vůči stresu, negativním zážitkům a vlivům, schopné dělat samostatná (a pokud možno správná) rozhodnutí při vědomí všech alternativ, přiměřenými sociálně psychologickými dovednostmi schopné řešit, případně schopné nalézt pomoc pro řešení problémů, s vyhraněným negativním vztahem k návykovým látkám, podílející se na tvorbě prostředí a životních podmínek, otevřené a pozitivně nastavené k sociálním vztahům, aktivně přijímat zdravý životní styl (životospráva, sportovní a kulturní aktivity). Cílem kurzu je rozvoj kompetencí žáků: sociálních dovedností (navazování zdravých vztahů s ostatními, umění týmové práce, konstruktivní řešení konfliktu, otevřená komunikace, pozitivní vnímání sebe sama, rozvoj osobnostních kvalit, které podporují zdravý rozvoj osobnosti (sebevědomí, altruismus, empatie, asertivita, vůle, přejímání nosných hodnot), rozvoj morálního vědomí a vědomí zodpovědnosti.</t>
  </si>
  <si>
    <t>12SMP01-0027</t>
  </si>
  <si>
    <t>Základní škola, T.G. Masaryka Borohrádek, příspěvková organizace</t>
  </si>
  <si>
    <t>Prevence rizikového chování a ZŠ TGM Borohrádek</t>
  </si>
  <si>
    <t>Cílem našeho projektu Prevence rizikového chování a ZŠ TGM Borohrádek je poskytnout našim žákům kvalitní a kontinuální program prevence. Žáci najdou společně s odborníky odpověď na otázku, proč je třeba nabízené návykové látky odmítnout. Budou umět zdůvodnit a ukázat, že jasně rozumí možnému nebezpečí kouření, konzumace alkoholu, drog, nebezpečí gamblerství. Žáci se budou umět orientovat ve vztazích ve skupině, v pravidlech týmové spolupráce, budou poučeni o rizikovém trávení volného času, sami budou hovořit o vhodných volnočasových aktivitách. Chlapci a děvčata si uvědomí nebezpečí rizikového sexuálního chování a budou se lépe orientovat v problematice kriminality a trestní odpovědnosti.</t>
  </si>
  <si>
    <t>12SMP01-0028</t>
  </si>
  <si>
    <t>Odborné učiliště, Hradec Králové, 17. listopadu 1212</t>
  </si>
  <si>
    <t>Bezpečná škola</t>
  </si>
  <si>
    <t>Cílem projektu je zkvalitnění klimatu školy i jednotlivých tříd pomocí nových poutavějších metod práce s žáky.</t>
  </si>
  <si>
    <t>12SMP01-0029</t>
  </si>
  <si>
    <t>Základní škola a Mateřská škola Deštné v Orlických horách</t>
  </si>
  <si>
    <t>Do školy spokojeně</t>
  </si>
  <si>
    <t>Od projektu se očekává zvýšení koheze tříd, zvýšení kvalitní komunikace mezi žáky navzájem a zvýšení kvalitní komunikace a důvěry mezi především třídním učitelem a žáky, snížení výskytu sociálně patologických jevů jako je šikana, zneužívání návykových látek, záškoláctví, vulgarity, nekázeně, nerespektování dospělých autorit aj. Zvýšení odbornosti a osobnostních kvalit ŠMP, který je v pětiletém sebezkušenostním výcviku v závěrečném roce. A tím zvýšení kvalitní komunikace i mezi pedagogy a zvýšení kvality výuky.</t>
  </si>
  <si>
    <t>12SMP01-0030</t>
  </si>
  <si>
    <t>Vyšší odborná škola a Střední průmyslová škola, Jičín, Pod Koželuhy 100</t>
  </si>
  <si>
    <t>Preventivní opatření proti rizikovému chování žáků ve škole</t>
  </si>
  <si>
    <t>01.06.2012</t>
  </si>
  <si>
    <t>Monitoring chování žáků prvních ročníků ve školním roce 2011-2012, jejich začlenění do kolektivu třídy. 
Vyhodnocení vztahů ve vybraných třídách, kdy při jednodenním kurzu budou řešit praktické úkoly, které ukáží postavení jednotlivce ve třídě po jednom roce studia. 
Realizace adaptačních kurzů pro první ročníky ve školním roce 2012-2013 ve spolupráci s třídními učiteli, metodikem prevence a výchovným poradcem. Adaptační kurz budou programově zajišťovat lektoři, kteří mají zkušenosti s organizací i s prací s mládeží. Cílem kurzu je vytvoření podmínek pro atmosféru důvěry mezi žáky i mezi žáky a učiteli, tím chceme předcházet nežádoucím jevům v třídním kolektivu, zejména šikaně. 
Zkvalitnění práce metodika prevence účastí na seminářích a školeních k sociálně patologickým jevům ve školství. 
Přímá spolupráce ve výchovném procesu mezi třídními učiteli, metodikem prevence a výchovným poradcem. 
Realizace minimálně pěti přednášek na téma kyberšikana. 
Doplnění školní knihovny o tituly zaměrené na prevenci rizikového chování a strategii vyšetřování šikany, možnost rozšíření znalostí této problematikyi pro ostatní pedagogické pracovníky.</t>
  </si>
  <si>
    <t>12SMP01-0031</t>
  </si>
  <si>
    <t>Střední škola hotelnictví a podnikání SČMSD, Hronov, s.r.o.</t>
  </si>
  <si>
    <t>Společnou cestou</t>
  </si>
  <si>
    <t>01.03.2012</t>
  </si>
  <si>
    <t>Základním cílem projektu je vytvoření zdravých vztahů v nově vznikajících třídních kolektivech. Realizace vychází ze školské legislativy zaměřené na primární prevenci rizikového chování a je vedena snahou o přeměnu formální skupiny v neformální kolektiv a motivaci členů skupiny ke společným aktivitám. Obsah projektu je zacílen pozitivně, posiluje a upevňuje pozitivní hodnoty:- zdravé vztahy v kolektivu- zdravé sebevědomí- pozitivní vztah k sobě samému- rozvoj kladných charakterových vlastností- zdravý životní styl- vzájemná tolerance- respektování autorit- postupné vytváření zdravého sociálního klimatu ve škole.Dílčím cílem projektu je i vytipování aktivistů z řad žáků, kteří budou aktivně spolupracovat při realizaci dalších akcí, tzv. zdravého jádra kolektivu (peer program ).Cílem specializačního studia školní metodičky je zvýšení kompetencí pro práci s žáky, s rodiči i s pedagogy ve škole.</t>
  </si>
  <si>
    <t>12SMP01-0032</t>
  </si>
  <si>
    <t>Základní škola Nová Paka, Husitská 1695, okres Jičín</t>
  </si>
  <si>
    <t>Chci poznat více</t>
  </si>
  <si>
    <t>- zvýšit účinnost preventivního působení na žáky
- nácvik způsobů řešení konfliktních situací ve škole, mezi 
spolužáky, v partě, v rodině
- naučit žáky uvědomovat si svou osobnost a pracovat na ní
- naučit žáky rozlišovat rizikové chování - své i druhých
- naučit je reagovat na zátěž
- pojmenování situací, při nichž jsou přetěžováni, 
způsoby relaxace, efektivního využití volného času
- nácvik asertivního odmítání rizikového chování 
a návykových látek
- nácvik pozitivního působení na kamarády, vrstevníky, 
známé
- neformálně ukázat cesty k odstraňování předsudků vůči 
skupinám obyvatel s rozdílným jazykem, barvou pleti, 
náboženským vyznáním
- využít v budoucnu znalostí zúčastněných žáků pro 
efektivnější práci při hodinách rodinné výchovy a občanské 
výchovy a dále i s jejich spolužáky v nižších ročnících
- motivovat je pro další a hlubší spolupráci v oblasti 
prevence zneužívání návykových látek a sociálně 
patologických jevů
- získat důvěru účastnících se žáků ke škole jako instituci, 
která jim i všem ostatním, může účinně pomoci při řešení 
problémů</t>
  </si>
  <si>
    <t>12SMP01-0033</t>
  </si>
  <si>
    <t>Střední škola oděvní, služeb a ekonomiky, Červený Kostelec, 17. listopadu 1197</t>
  </si>
  <si>
    <t>Zdravé klima školy</t>
  </si>
  <si>
    <t>Cílem projektu je zkvalitnit výuku témat týkajících se prevence rizikových jevů chování u mládeže v rámci předmětu Občanská nauka v jednotlivých oborem vzdělání vyučovaných na Střední škole oděvní, služeb a ekonomiky a to pořízením aktuálních výukových materiálů a vytvořením vhodných materiálních podmínek umožňujících jejich používání při výuce. Zároveň bude na chodbě školy vytvořeno relaxační prostředí vhodné pro aktivní trávení volného času. Tímto pozitivním příkladem budou žáci motivováni k vyhledávání smysluplných a zajímavých alternativních činností trávení volného času, čímž bude posilována schopnost žáků vhodně reagovat na případná nebezpeční, s kterými se v dnešní společnosti mohou setkat.</t>
  </si>
  <si>
    <t>12SMP01-0034</t>
  </si>
  <si>
    <t>Gymnázium a Střední odborná škola pedagogická, Nová Paka, Kumburská 740</t>
  </si>
  <si>
    <t>Prevence rizikového chování na Gymnáziu a SOŠPg v Nové Pace 2012</t>
  </si>
  <si>
    <t>01.02.2012</t>
  </si>
  <si>
    <t>28.12.2012</t>
  </si>
  <si>
    <t>Cílem projektu je prevence společensky nežádoucích jevů, rozvoj sociálních kompetencí, osobnostní růst studentů, zlepšení komunikace mezi studenty a učiteli, dále si klademe za cíl vytvořit funkční třídní kolektiv, ovlivnit způsoby trávení volného času, ukázat cesty k odstraňování xenofobních jevů, naučit k osvojení návyků zdravého životního stylu.</t>
  </si>
  <si>
    <t>12SMP01-0035</t>
  </si>
  <si>
    <t>Cyklus supervizních setkání pro školní metodiky prevence</t>
  </si>
  <si>
    <t>Stěžejním cílem projektu je zkvalitnění práce školních metodiků prevence a také snaha poskytnout jim prostor pro odbornou zpětnou vazbu a pro reflexi od kolegů z pedagogické praxe a rovněž jim umožnit konzultaci vybraných kazuistik.</t>
  </si>
  <si>
    <t>12SMP01-0036</t>
  </si>
  <si>
    <t>Základní škola SEVER, Hradec Králové, Lužická 1208</t>
  </si>
  <si>
    <t>Školské poradenské pracoviště Mozaika</t>
  </si>
  <si>
    <t>Cílem projektu je pokračovat v osvědčené terénní preventivní práci s třídami základních škol. Jde o monitorování, diagnostikování a ovlivňování kvality vztahů mezi žáky včetně eliminování projevů školního šikanování prostřednictvím terapeutických intervencí ve třídách základních škol a metodickou spolupráci s třídními učiteli spolupracujících tříd. Projekt je cíleně zaměřen na podporu tradičně dobré spolupráce s některými velkými mimohradeckými školami v okrese Hradec Králové, které nejsou zřizovány Statutárním městem Hradec Králové (viz jednotlivé přílohy Prohlášení o budoucí spolupráci ZŠ......). Jde o to, že v minulém kalendářním roce bylo pracoviště Mozaika spolufinancováno Krajským úřadem královehradeckého kraje, zatímco letos veškeré náklady na provoz pracoviště zajišťuje zřizovatel. Tímto krokem se změnila vůči pracovišti Mozaika pozice mimohradeckých škol a proto bylo nutné jim tyto služby zpoplatnit. Případná finanční dotace by těmto školám zlepšila dostupnost této služby tím, že pro určitý počet tříd (dle výše dotace) těchto škol by mohla být tato služba poskytnuta bezplatně.</t>
  </si>
  <si>
    <t>12SMP01-0037</t>
  </si>
  <si>
    <t>Základní škola Vamberk, okres Rychnov nad Kněžnou</t>
  </si>
  <si>
    <t>Kdo ví, co mu škodí - vítězí</t>
  </si>
  <si>
    <t>14.12.2012</t>
  </si>
  <si>
    <t>Při stanovení cíle našeho projektu jsme vycházeli ze znalostí, které jsme získali od dětí prostřednictvím anonymního dotazníku. Poměrně velké procento dětí uvedlo, že s alkoholem už mají zkušenost. Dále jsme vycházeli ze sdělení učitelek I.stupně, kdy se mnohé děti chlubí, že pijí s rodiči po nedělním obědě skleničku piva a vůbec je nenapadne, že činí něco protizákonného. Domníváme se, že to pramení z celkového povědomí ve společnosti o neznalosti a o nedodržování zákonů.Proto jsme do projektu zahrnuli i děti ze 3. a 4. třídy, které formou besedy budou seznamováni s negativními účinky alkoholu na zdraví člověka a především dětí. Děti zároveň získají i znalosti z právního minima. Žáci 5.roč. a následně 6.roč. získají teoretické znalosti, které budou doplněny o praktické dovednosti. Budou se učit, jak přesvědčit svého kamaráda, že pití alkoholu a konzumace jiných i nelegálních drog je pro něho značně škodlivé a je to cesta, odkud je návrat velice těžký. Chceme s dětmi hovořit i o účelném prožití volného času - sport,  zájmové kroužky. I pro nás bude splnění cíle obtížné, neboť často se dostaneme do konfrontace s názory a zvyklostmi panujícími v některých rodinách</t>
  </si>
  <si>
    <t>12SMP01-0038</t>
  </si>
  <si>
    <t>Základní škola a Mateřská škola Josefa Zemana, Náchod, Jiráskova 461</t>
  </si>
  <si>
    <t>Rozumíme si</t>
  </si>
  <si>
    <t>Cílem projektu je rozvíjet klíčové kompetence žáků, zejména schopnost efektivní komunikace, spolupráce, schopnost naslouchat druhým a pochopit je, zvládat hněv a zlost. Učitelé a ostatní pedagogové, kteří se projektu zúčastní  budou zapojováni do jednotlivých aktivit. Pro každého učitele bude mít absolvování projektu význam pro posílení vztahu mezi nim a žáky.</t>
  </si>
  <si>
    <t>12SMP01-0039</t>
  </si>
  <si>
    <t>Mateřská škola, Speciální základní škola a Praktická škola, Hradec Králové</t>
  </si>
  <si>
    <t>Adaptační kurz - Poznej sám sebe, kamarády, nové sporty a okolí svého města</t>
  </si>
  <si>
    <t>01.08.2012</t>
  </si>
  <si>
    <t>31.10.2012</t>
  </si>
  <si>
    <t>prevence sociálně nežádoucích jevů 
získávání a upevňování kladných vztahů mezi vrstevníky z různých sociálních vrstev 
získání zájmu o sport, nabídnutí pozitivní možnosti trávení volného času jakožto celoživotní aktivitu 
prohlubování návyků a pravidel soužití ve skupině, respektování pravidel 
získávání a upevňování pozitivních sociálních návyků 
vzájemné poznávání kulturních rozdílů 
integraci vzhledem k různé hloubce mentálního postižení 
integraci vzhledem k různému tělesnému postižení 
vedení k samostatnému rozhodování 
získávání a rozšiřování znalostí o přírodě, historii a oblastem Královéhradeckého kraje 
zvyšování fyzické zdatnosti 
navozování estetického vnímání 
veřejná prezentace pozitivních výsledků práce a prožitek úspěchu 
smysluplná seberealizace 
sociální rozvoj</t>
  </si>
  <si>
    <t>12SMP01-0040</t>
  </si>
  <si>
    <t>Speciální základní škola, Chlumec nad Cidlinou, Smetanova 123</t>
  </si>
  <si>
    <t>Prevence rizikového chování v oblasti dalšího vzdělávání pedagogů speciální školy</t>
  </si>
  <si>
    <t>02.04.2012</t>
  </si>
  <si>
    <t>30.06.2012</t>
  </si>
  <si>
    <t>Obecným cílem primární prevence v naší škole je zvýšit odolnost dětí a mládeže vzhledem k projevům rizikového chování. Snažíme se do realizace programu zapojit maximální počet pedagogů ve vyučování i na neformální bázi při komunikaci se žáky. Žáky chceme vést k sebevědomí, správnému sebehodnocení, stanovení si reálných cílů v životě, k poznání sebe sama, k zvládání stresů, k dovednostem řešit své problémy bez pomoci léků a jiných návykových látek. Z toho důvodu je třeba, aby byli i pedagogové v této oblasti odborně připraveni.Mezi hlavní cíle dlouhodobé selektivní primární prevence týkající se pedagogů patří to, aby si pedagogové rozšířili své znalosti a především zvládli praktické dovednosti potřebné k řešení problematiky rizikového chování, a to nenásilnou interaktivní sebezážitkovou formou. Nedílnou součástí hlavního projektu cíle je také to, aby byla posílena snaha pedagogogů vytvářet pozitivní klima školy a potažmo jednotlivých tříd, neboť klima "sborovny" se odráží i v klimatu celé školy.</t>
  </si>
  <si>
    <t>12SMP01-0041</t>
  </si>
  <si>
    <t>Základní škola a Mateřská škola Krčín</t>
  </si>
  <si>
    <t>Adaptační kurz</t>
  </si>
  <si>
    <t>Cílem projektu je na účastníky po celou dobu působit co nejintenzivněji, tak aby byla navozena atmosféra vzájemné důvěry a tolerance, aby byli žáci schopni vzájemně spolupracovat, pomáhat si, aby ve svém třídním učiteli, ale nejen v něm, rovněž i v ostatních členech pedagogického sboru žáci viděli nejen autoritu, ale i člověka, ke kterému se mohou kdykoli obrátit s žádostí o pomoc. V takto nastavené atmosféře a prostředí jsme schopni odhalit rovněž prvopočátky rizikového chování, které poté můžeme zavčasu řešit a snáze tak eliminovat. Praktickými činnostmi a zpětnou vazbou dokážeme pozitivně ovlivňovat postoje našich žáků.</t>
  </si>
  <si>
    <t>12SMP01-0042</t>
  </si>
  <si>
    <t>CENTRUM DON BOSCO Salesiánský klub mládeže</t>
  </si>
  <si>
    <t>Kurzy přípravy na život pro děti a mládež ze zařízení ústavní výchovy v Královéhradeckém kraji</t>
  </si>
  <si>
    <t>Cílem předkládaného projektu je snížit pravděpodobnost rizikového chování vybraných dětí a mládeže vyrůstajících v zařízeních ústavní výchovy v Královéhradeckém kraji. Cíle bude dosaženo prostřednictvím realizace aktivity s názvem KURZY PŘÍPRAVY NA ŽIVOT s primárně preventivním obsahem.</t>
  </si>
  <si>
    <t>12SMP01-0043</t>
  </si>
  <si>
    <t>Masarykova obchodní akademie, Jičín, 17. listopadu 220</t>
  </si>
  <si>
    <t>..a bude se Ti u nás líbit!</t>
  </si>
  <si>
    <t>31.05.2013</t>
  </si>
  <si>
    <t>Cílem projektu je podchytit první měsíce v životě studentů prvních ročníků a usnadnit tak jejich přechod na střední školu, seznámit je s novým prostředím, s novými situacemi a problémy, které budou muset sami řešit, posílit jejich sebevědomí a samostatnost a hlavně předejít pocitům beznaděje a frustrace, stavům, které by mohly být impulsem k negativnímu chování mladistvých.
Masarykova obchodní akademie se podobným projektům věnuje již více než deset let a jsme přesvědčeni, že právě dobrý vstup do nového prostředí má výrazný vliv na budoucí úspěch studentů. Náš přístup k novým žákům se snažíme nastavit jako otevřený a partnerský, zároveň však chceme již od začátku budovat v nových studentech morální vlastnosti, dovednosti a schopnosti, které budou dále ve svém budoucím profesním životě potřebovat - komunikativnost, samostatnost, zdravé sebevědomí, ale také snášenlivost, toleranci a empatii ke svému okolí. Věříme, že zvýšená pozornost na nově příchozí  se projeví a škole vrátí v kvalitních studentech  a odrazí se i ve vyšší kvalitattivní úrovni běžného života mladých lidí.</t>
  </si>
  <si>
    <t>12SMP01-0044</t>
  </si>
  <si>
    <t>Základní škola, Nový Bydžov, V. Kl. Klicpery 561, okres Hradec Králové</t>
  </si>
  <si>
    <t>Tymyján 2012</t>
  </si>
  <si>
    <t>Poznávací pobyt v rámci projektu TYMYJÁn přináší prostřednictvím zážitků, aktivit bližší poznání žáků, třídního učitele, rozvoj kooperativních dovedností, utužování vzájemné důvěry, respektu, tvořivé řešení situací,otevřenou komunikaci, formování pozitivních vztahů,zároveň minimalizaci negativního rizikové chování.Zároveň získáme erudované informace od psychologa. Pravidelná setkávání dále pozitivně formují kolektiv a posunují kvality vztahů ve třídě směrem k pozitivnímu skupinovému prostředí.</t>
  </si>
  <si>
    <t>12SMP01-0045</t>
  </si>
  <si>
    <t>Základní škola a Mateřská škola Libáň, okres Jičín</t>
  </si>
  <si>
    <t>Ruku v ruce proti kriminalitě mládeže</t>
  </si>
  <si>
    <t>Záměrem projektu je bezpečně provést žáky obdobím nejistoty v dospívání a pomoci jim utvářet zdravé životní postoje. Program bude rozvíjet a podporovat sociální dovednosti žáků a pozitivní vazby v kolektivu. Přispěje ke zlepšování klimatu ve vztazích mezi žáky i jejich učiteli a k vytváření otevřeného prostředí ve škole a vzájemné toleranci mezi žáky, romskými žáky i žáky sociálně znevýhodněnými. Žáci by si měli osvojit takové znalosti, dovednosti a postoje, které podporují zdravý životní styl a pomohou jim řešit různé krizové situace, se kterými se mohou setkat v běžném životě. Naše škola je zapojena do projektu Podpora činností v oblasti prevence rizikového chování žáků v regionech Hradec Králové a Jičín.Od projektu také očekáváme zlepšení klimatu v jednotlivých třídních kolektivech, ale i ve škole. Přínosem projektu by mělo být uplatnění všech získaných dovedností  v chování žáků nejen v době realizace programu, ale hlavně v budoucnosti. Po realizaci projektu budeme  pokračovat v primární prevenci s připravenými třídními učiteli, kteří si během jednotlivých programů postupně zvýší své kompetence k řešení sociálně nežádoucích jevů. (viz Příloha č.5 a č.6)</t>
  </si>
  <si>
    <t>12SMP01-0046</t>
  </si>
  <si>
    <t>Dětský domov a školní jídelna, Sedloňov 153</t>
  </si>
  <si>
    <t>Letní činnost</t>
  </si>
  <si>
    <t>30.09.2012</t>
  </si>
  <si>
    <t>Cílem projektu je 30 dětem našeho zařízení (převážně v pubertálním, nejvíce ohroženém, věku co se týče rizikového chování) nabídnout bohaté možnosti na smysluplné trávení volného času tak, aby byly dostatečně zaměstnány a neměly čas se nudit a vyhledávat patologické jevy. Cílem je podporovat jejich přirozený zájem o heraldiku, vodáctví, turistiku, cyklistiku, a tak podněcovat jejich harmonický vývoj. Děti s nařízenou ústavní výchovou bývají často mnohem více zatíženy "nezdravými" návyky a ve větší míře se u nich vyskytuje rizikové chování, kterému je nutné předcházet.</t>
  </si>
  <si>
    <t>12SMP01-0047</t>
  </si>
  <si>
    <t>Základní škola Podharť, Dvůr Králové nad Labem,Máchova 884</t>
  </si>
  <si>
    <t>Dlouhodobý souhrnný plán podpory prevence patologických jevů a profesní rozvoj metodika prevence</t>
  </si>
  <si>
    <t>Projekt si klade za cíl zvýšit profesionalitu služeb nově zvoleného metodika prevence na ZŠ Podharť ve Dvoře Králové n.L. a dlouhodobě rozšířit standardní nabídku školy v oblasti primární prevence, která je doplněna o aktivní činnost školního parlamentu.</t>
  </si>
  <si>
    <t>12SMP01-0048</t>
  </si>
  <si>
    <t>Střední škola, Základní škola a Mateřská škola, Hradec Králové, Štefánikova 549</t>
  </si>
  <si>
    <t>S handicapem neprohrajem</t>
  </si>
  <si>
    <t>Cílovou skupinou projektu jsou studenti SŠ a SOU s různým stupněm poruch sluchu (od úplné hluchoty až k lehké nedoslýchavosti) a také studenti s kombinovanými vadami či s poruchou řeči. Odlišnosti mezi studenty mohou být podnětem k vysmívání se, ponižování apod. Také informace, které se k cílové skupině dostávají jsou často díky jejich handicapu nepřesné, nedostatečné.Hlavní cíle projektu jsou:- předcházení agresi a šikaně, která se může mezi účastníky majoritní a minoritní skupiny objevovat  - podporovat informovanost majoritní společnosti. - respektovat osoby se sluchovým postižením jako rovnoprávných spoluobčanů s odlišnou jazykovou a kulturní specifikou - podpořit společenské a kulturní kontakty osob se sluchovým postižením a tím vytvářet pozitivní sociální klima tříd i celé školy - posilovat jejich sociální, společenské a všeobecné vědomí a zvýšit tak možnosti k vytvoření pozitivních názorů, postojů a hodnot a tím tak předcházet rizikovým jevům- zajistit kvalitní a srozumitelné předávání informací z oblasti rizikového chování a tím podpořit, vést studenty k osvojení pozitivního sociálního chování</t>
  </si>
  <si>
    <t>12SMP01-0049</t>
  </si>
  <si>
    <t>Základní škola, Broumov, Hradební 244, okres Náchod</t>
  </si>
  <si>
    <t>Minimální preventivní program ZŠ Hradební 2012</t>
  </si>
  <si>
    <t>Cílem besed a exkurzí pro 8. a 9. ročníky je zvyšování právního vědomí na prahu věku 15-ti let (právní odpovědnosti), prevence rizikového sexuálního chování a kriminality typické pro tento věk (krádeže, zneužívání marihuany, násilné chování), ale i seznámení s odborníky působícími v oblasti soudnictví, mediace a probace, vězeňství, lékařství, sociálně právní ochrany dětí. Třídní a mezitřídní projekty na 1. a 2. stupni jsou zaměřeny především na zdravý životní styl (prevenci kouření tabáku a marihuany, zneužívání alkoholu, zvládání stresu a krizových situací). Tyto projekty jsou náročné na materiál. Adaptační pobyty pro 1. a 6. ročníky jsou nedílnou součástí našeho preventivního programu, jsou efektivním opatřením v prevenci šikany.  Jsou však finančně náročné pro rodiče (podíl na stravování dětí), ale i pro školu (materiálové náklady a OON). Cílem předkládaného projektu je získat prostředky na zvyšování odbornosti školního psychologa v rámci preventivních aktivit, neboť se jedná o začínajícího pracovníka s krátkou odbornou praxí.</t>
  </si>
  <si>
    <t>12SMP01-0050</t>
  </si>
  <si>
    <t>PROSTOR PRO, o. s.</t>
  </si>
  <si>
    <t>Preventivní programy SPIRÁLA</t>
  </si>
  <si>
    <t>Hlavním cílem projektu je předcházet rizikovému chování žáků a studentů ve školách a školských zařízeních, snižovat negativní projevy a eliminovat další rozvoj jejich rizikového chování. Dílčí cíle projektu: •    působit v oblasti formování prosociálních postojů, rozvíjet pozitivní sociální chování, schopnost respektu, empatie a dovednosti žáků i studentů •    napomoci žákům a studentům k otevřené komunikaci, toleranci a umění nahlédnout problém z perspektivy druhého •    podněcovat žáky a studenty ke změně zaběhnutých vzorců negativního jednání v třídním kolektivu a posilovat pozitivní vztahy•    vést žáky a studenty k samostatnému rozhodování a vlastní zodpovědnosti•    poskytnout podporu a pomoc školním metodikům prevence i ostatním pedagogům v oblasti řešení rizikového chování žáků a studentů•    nabídnout možnost poradenství žákům, studentům a rodičům (rodinným příslušníků) v problematice rizikového chování Se školami a školskými institucemi navázat dlouhodobou spolupráci a pokračovat s již započatou na poli prevence rizikového chování.</t>
  </si>
  <si>
    <t>12SMP02-0001</t>
  </si>
  <si>
    <t>Základní škola, Trutnov, V Domcích 488</t>
  </si>
  <si>
    <t>Světem výtvarného umění</t>
  </si>
  <si>
    <t>Cílem projektu je nabídnout nové zájmové aktivity, seznámit žáky se zařízeními, kde mohou trávit svůj volný čas. Další spolupráce s školskými zařízeními v Trutnově a okolí, zapojit rodiče a veřejnost do dění školy. Zlepšení estetického prostředí školy vlastními silami, což je cílem zdravého životního stylu a jedním z pilířů zdravé školy.</t>
  </si>
  <si>
    <t>12SMP02-0002</t>
  </si>
  <si>
    <t>Zdravé zuby odmalička</t>
  </si>
  <si>
    <t>Projekt naplňuje cíle programu „Zdraví 21“ a zaměřuje se na již navázanou spolupráci v rámci projektu „Zdravá škola“. 
Projekt naplňuje stanovené cíle, a to: 
Cíl zaměřující se na „Zdravý start do života“ - 
- ve školách předávat základní zdravotní hodnoty - učit žáky dovednosti potřebné pro zdravý život - rozvíjet zdravé hygienické návyky - podporovat zdravou výživu 
Cíl zaměřující se na „Zdraví mládeže“ – 
- prevence ohrožení zdraví nezdravými stravovacími návyky - podpora odpovědnosti za své zdravíKonkrétně je naším cílem: 
- naučit děti čistit zuby správnou technikou vzhledem k jejich věku- vést děti k denní péči o vlastní zdraví- vést děti k poznávání sama sebe, učit děti odpovědnosti za správně provedenou dentální hygienu, zdravý vzhled a funkčnost chrupu- budovat správnou dentální hygienu jako součást rodinných návyků- zajistit prevenci před poškozením zubů vlastní nedbalostí- rozvíjet správné stravovací návyky s ohledem na zubní zdraví</t>
  </si>
  <si>
    <t>12SMP02-0003</t>
  </si>
  <si>
    <t>Základní škola Nové Město nad Metují, Školní 1000, okres Náchod</t>
  </si>
  <si>
    <t>Těšíme se na ...</t>
  </si>
  <si>
    <t>Naším cílem je
nabídnout dětem školní družiny pestý celoroční projekt ve
kterém budou jedno i vícedenní aktivity podporující zdravý
životní styl. Do těchto akcí chceme zapojit i žáky 2.stupně (vhodná
prevecence soc.pat. jevů).</t>
  </si>
  <si>
    <t>12SMP02-0004</t>
  </si>
  <si>
    <t>Základní škola, Dobré, okres Rychnov nad Kněžnou</t>
  </si>
  <si>
    <t>Rozumím přírodě, rozumím sobě</t>
  </si>
  <si>
    <t>-výměna zkušeností s dalšími školami v rámci sítě Škol podporujících zdraví-upevnit význam pitného režimu-vytvořit vhodné prostředí pro tvorbu a upevnění pozitivních vztahů v novém kolektivu, dát dětem nové zkušenosti a dovednosti, ovlivnit poztivním směrem smýšlení dětí do budoucího života</t>
  </si>
  <si>
    <t>12SMP02-0005</t>
  </si>
  <si>
    <t>Víme, co jíme!</t>
  </si>
  <si>
    <t>03.09.2012</t>
  </si>
  <si>
    <t>20.12.2012</t>
  </si>
  <si>
    <t>Obecným cílem projektu je v souladu s programem ŠPZ rozvíjet životní kompetence žáků tak, aby úcta ke zdraví a schopnost chovat se odpovědně ke zdraví svému i druhých patřily mezi jejich celoživotní priority.Specifické cíle projektu:Upevnění návyků a postojů vytvořených přímou zkušeností tak, že žák chápe zdraví v holistickém pojetí jako interakci biologických, psychologický, sociálních, duchovních a environmentálních vlivů. Uvědomuje si, že zdraví je prioritní hodnotou. Má vyvinutu odpovědnost za vlastní chování a způsob života. Spolupodílí se aktivně na tvorbě podmínek a prostředí pro zdraví všech.Posílení sebedůvěry a sebeodpovědnosti žáků. Ověření, že projekt je pozitivně vnímán, přispívá k posílení jejich zdravého sebevědomí.Prohloubení mezipředmětových vztahů (Tělesná výchova, Informatika respektive Výpočetní a didaktická technika).Vybudování pravidelně se opakující aktivity, která by zájemce z řad žáků vzdělávala v oblasti kompetencí zdravého životního stylu. Zakotvení projektu do pravidelných aktivit v rámci programu "Škola podporující zdraví".</t>
  </si>
  <si>
    <t>12SMP02-0006</t>
  </si>
  <si>
    <t>Základní škola a Mateřská škola, Pecka, okres Jičín</t>
  </si>
  <si>
    <t>Sportem ke spolupráci</t>
  </si>
  <si>
    <t>Zaměřit zájem dětí na posílení schopnosti komunikovat, spolupracovat, vcítit se do pocitů ostatních, tolerovat ostatní. Výše uvedené aktivity přispějí k upevnění kolektivu a zlepšení vzájemných vztahů a respektování. Zároveň se posílí kvalita integrace žáků s různými obtížemi do kolektivu (zravotní postižení, mentální postižení, SPU).</t>
  </si>
  <si>
    <t>12SMP02-0007</t>
  </si>
  <si>
    <t>Základní škola Úpice - Lány</t>
  </si>
  <si>
    <t>Den zdraví 2012</t>
  </si>
  <si>
    <t>30.10.2012</t>
  </si>
  <si>
    <t>Cíle projektu vychází z preventivní strategie školy a navazují na Školní vzdělávací program:1/ Organizace 8. ročníku Dne zdraví. 2/ Propagace zdravého životního stylu. 3/ Upozornit děti na nebezpečí, se kterým se mohou setkat v běžném životě. 4/ Naučit děti čelit těmto nebezpečím. 5/ Prevence všech negativních jevů - cigarety, alkohol, drogy, šikana, bulimie, anorexie. 6/ Připomenout, že duševní zdraví je základ celkové pohody v životě. 7/ Ukázky možností, jak své duševní zdraví pozitivně  ovlivnit - např, hudbou a tancem. 8/ Stmelení třídního kolektivu.</t>
  </si>
  <si>
    <t>12SMP02-0008</t>
  </si>
  <si>
    <t>Zahradní radovánky aneb "Nebuď líný a sportuj"</t>
  </si>
  <si>
    <t>Akce Zahradní radovánky se koná na naší školejiž sedmým rokem a rádi bychom v této tradici i nadále pokračovali. Také v tomto roce záměrně směřujeme k preventivnímu působení proti sociálně-patologickým jevům (kouření, drogy). Chceme přivést rodiče do prostředí, kam cigarety a jiné návykové látky nepatří. Proto má smysl ukazovat všem přítomným, a hlavně dětem, že lze púlnohodnotně a zábavně trávit volný čas bez těchto návykových látek. Letos nesou naše radovánky opět heslo:"Nebuď líný a sportuj!" Letošní rok je pro naši školu co se týká sportovních akcí velmi vyjjímečný, snažíme se zapojit do života školy nejen děti a jejich rodiče, ale i širokou veřejnost a jsme zároveň ovlivněni faktek, že letošní rok je opět rokem OH, tudíž jsme se i mi rozhodli připojit a uspořádat první ročník tzv.Krčínského maratonu. Tento bude akcí kde budou bok po boku soutěžit nejen rodiče a děti, ale i členové pedagogického sboru, tak abychom ještě více prohloubili a upevnili pocit sounáležitosti. Krčínský maraton bude rovněž jakýmsi tréninkem na účast v celorepublikové akci "Mezinárodní pražský maraton", kterého se zúčastní zástupci pedagogického sboru.</t>
  </si>
  <si>
    <t>12SMP02-0009</t>
  </si>
  <si>
    <t>Základní škola, Vrchlabí, nám. Míru 283</t>
  </si>
  <si>
    <t>Školní bubnování - Drum circle</t>
  </si>
  <si>
    <t>03.01.2012</t>
  </si>
  <si>
    <t>Projekt je cíleně směřován k naplňování naší vize, kterou je zdravý žák, zdravý učitel i zdravé a pohodové vztahy nejen uvnitř školy, ale i vně, zejména pak s rodiči žáků.
Třídní Drum circl, společné bubnování rodičů, žáků a pedagogů, využijeme zejména pro silný společný zážitek, zaktivizování všech účastníků a následnou vzájemnou komunikaci naladěnou na společnou vlnu. Cílem je vyvolání pozitivní a aktivní atmosféry ve skupině a zejména pak stmelení již zmíněného kolektivu. Realizací předkládaného projektu prokazatelně zefektivníme naši trvalou snahu o udržení a zlepšení efektivní komunikace s rodiči žáků. Naplnění projektu je součástí výchovy ke zdravému životnímu stylu a zlepšování optimálních podmínek pro každodenní školní práci.
Třetí ze základních pilířů zdravé školy, otevřené partnerství, tím posuneme na vyšší kvalitativní úroveň.</t>
  </si>
  <si>
    <t>12SMP02-0010</t>
  </si>
  <si>
    <t>Mateřská škola Hostinné</t>
  </si>
  <si>
    <t>Kapička zdravíčka aneb projekt pro zdravé, veselé a tvořivé děti</t>
  </si>
  <si>
    <t>Po přijetí do sítě Škol podporujících a na základě našich již vytvořených principů budeme připravovanými aktivitami podporovat zdravou soutěživost dětí, jejich sebevědomí, překonávat obavy a strach. Vnímat odlišnosti v tělesném a duševním zdraví, rozlišovat dobro a zlo, vlastními činnostmi se podílet na rozvoji zdraví svém i přírody.Vytvářet představu o správné životosprávě,podporovat touhu o poznání a nebát se obrátit o pomoc. Rozvíjet návyky sebeobsluhy a osobní hygieny , přijímat stanovená pravidla a umět vyjádřit svůj názor. Hrou poznávat město, okolní svět, přírodu, upevňovat vztahy mezi kamarády a dospělými a vytvářet základní návyky společenského chování. Připravovanými aktivitami s rodiči a odborníky vést k zamyšlení a k pomoci rozvíjet dítě ve všech oblastech.</t>
  </si>
  <si>
    <t>12SMP02-0011</t>
  </si>
  <si>
    <t>Základní škola speciální Diakonie ČCE Vrchlabí</t>
  </si>
  <si>
    <t>Atmosféra důvěry a bezpečí - Snoezelen</t>
  </si>
  <si>
    <t>Úspěšná realizace projektu nám napomůže i lépe a efektivněji naplnit cíle celorepublikového projektu Zdravá škola, do něhož se škola v letošním roce zapojuje. Základními pilíři Zdravé školy jsou pohoda prostředí, zdravé učení a otevřené partnerství. Snoezelen by měl své nezastupitelné místo a stal by se mocným a nezastupitelným prostředkem pohody prostředí a účinné podpory zdraví a podnětnosti prostředí zejména pro postižené žáky.
Hlavním cílem projektu je dovybavení  a provoz multisenzorické místnosti SNOEZELEN speciálními pomůckami a  jejich  prostřednictvím tak zajistit žákům podnětné a relaxační prostředí, podporující rozvoj v oblasti vnímání, poznávání a emocionality, představivosti, navazování a upevňování sociálních vztahů a komunikace. Cíle projektu korespondují  s cíli stanovenými v ŠVP Tvořivě a hravě, tj. komplexní působení na tělesný a duševní vývoj s respektováním individuálních potřeb – pro žáky s těžkým mentálním postižením a souběžným postižením více vadami.</t>
  </si>
  <si>
    <t>12SMP02-0012</t>
  </si>
  <si>
    <t>Základní škola a Mateřská škola, Nechanice, okres Hradec Králové</t>
  </si>
  <si>
    <t>"Před školou, za školou nebudu se bát, půjdu si tam hrát."</t>
  </si>
  <si>
    <t>vytvoření bezpečného klimatu prostředí školy a školní třídy, seznámení předškolních dětí s tímto prostředím, příprava na plynulý přechod do školyrozvoj a upevnění navázaných pozitivních vztahů , užší spolupráce mezi pedagogy MŠ a ZŠ v počátečním vzdělávání dětíuplatnění metod aktivního učení v počátečním vzdělávání dětí ( párová a skupinová práce, komunitní kruh, vytvoření ravidel, hodnocení a sebehodnocení, teploměr, beruška, dokončení neznámenho textu ústní formou, apod.)zkvalitnění předškolního a školního vzděláváníidndividuální zdraví dítěte, jeho adaptace na nové prostředí</t>
  </si>
  <si>
    <t>12SMP02-0013</t>
  </si>
  <si>
    <t>Výchova ke zdraví -dlouhodobý plán výuky povinného předmětu "výchova ke zdraví" v 6. a 7. ročníku</t>
  </si>
  <si>
    <t>Dlouhodobě zakomponovat do ŠVP  předmět "výchova ke zdraví "a vytvořit pro něj materiální zázemí. Začlenit jej do profilace školy  v 6. a 7. ročníku, průběžně aktualizovat osnovy a doplňovat pomůckami a materiály pro výuku, které budou využívány i v jiných předmětech či jednorázově při projektových dnech či kurzech.</t>
  </si>
  <si>
    <t>Označení programu</t>
  </si>
  <si>
    <t>Název programu</t>
  </si>
  <si>
    <t>Počet projektů</t>
  </si>
  <si>
    <t>Celkový rozpočet projektů</t>
  </si>
  <si>
    <t>Požadavek</t>
  </si>
  <si>
    <t>Počet podpořených projektů</t>
  </si>
  <si>
    <t>Přidělená výše</t>
  </si>
  <si>
    <t>Počet podaných projektů obcemi a obcemi zřizované</t>
  </si>
  <si>
    <t>Počet podpořených projektů obcí a obcemi zřizované</t>
  </si>
  <si>
    <t>Přidělené dotace do obcí a obcemi zřizované</t>
  </si>
  <si>
    <t>Podíl podpořených projektů - počet</t>
  </si>
  <si>
    <t>Podíl podpořených projektů - údaj v KČ</t>
  </si>
  <si>
    <t>11SMP01</t>
  </si>
  <si>
    <t>Programy zaměřené na prevenci rizikového chování</t>
  </si>
  <si>
    <t>11SMP02</t>
  </si>
  <si>
    <t>Podpora a rozvoj zdravého životního stylu</t>
  </si>
  <si>
    <t>Celkem</t>
  </si>
  <si>
    <t>Neivestiční prostředky - obce a obcemi zřizované</t>
  </si>
  <si>
    <t>Neivestiční prostředky - ostatní</t>
  </si>
  <si>
    <t>Neivestiční prostředky celkem</t>
  </si>
  <si>
    <t>Cíle Programu DPP - dlouhodobé 
A) Eliminovat projevy rizikového chování
B) Výchova dětí a mládeže ke zdravému životnímu
stylu
C) Rozvoj osobnosti a pomoc v utváření žebříčku
životních hodnot, který neobsahuje pozitivní postoje k návykovým látkám a
ostatním formám rizikového chování.
D) Snižovat poptávku po návykových látkách a
ostatních formách rizikového chování mezi dětmi a mládeží.
Cíle Programů DPP - dílčí
A) Vyhledávání rizikových skupin dětí a mládeže
na základních školách, kde působí.
B) Aplikace metod primární prevence na rizikové
skupiny.
C) Zajištění následné péče a odkazování do
zřízení následné péče + poradenství.
D) Posilování pozitivních vztahů a vzájemné
tolerance v třídních kolektivech.
E) Vybudování a posílení schopnosti samostatného
rozhodování a vědomí zodpovědnosti k vlastní osobě, ke svému životu a k celé
společnosti.
F) Podávání a poskytování objektivních informací.</t>
  </si>
  <si>
    <t>Hlavní cíle projeku:
-          Zlepšit situaci u rizikové populace ve vyloučené lokalitě Vysoké Veselí.
-          Zlepšit odpovědnost ke školní docházce a k přípravě na vyučování u rizikové populace.-      Zlepšit chování cílové skupiny ve škole i na veřejnosti.
-          Snížit počet neomluvených absencí u cílové skupiny na základní škole.
-          Zlepšit právní povědomí v oblasti specifické primární prevence u cílové skupiny.
-          Zlepšit soužití mezi romy a majoritní společností ve městě.
-          Dosáhnout u romské mládeže většího počtu těch, kteří absolvovali minimálně učební obor a zvýšit tak jejich schopnost dalšího začlenění do společnosti. 
-          Udržet již vzniklou koordinovanou platformu, která  bude působit na celou komunitu ve směru zlepšení sociálního začlenění do majoritní společnosti. 
 Dílčí cíle:
-          Realizovat pro děti akce, které jsou naplánovány na rok 2012.
-          Zajistit finance na dovybavení kanceláře pro pracovníky projektu.
-          Zajistit finance na dovybavení prostor pro setkávání se s cílovou skupinou. 
-          Udržet dobrou spolupráci mezi naší organizací a místní základní školou, obecním úřadem, místním katolickým duchovním, policií, Úsekem sociálně právní ochrany dětí při MěÚ Jičín.</t>
  </si>
  <si>
    <t>Určení režimu/ omezení ve smlouvě</t>
  </si>
  <si>
    <t>De minimis</t>
  </si>
  <si>
    <t>De minimis, na OON max 10.000 Kč</t>
  </si>
  <si>
    <t>De minimis, nelze z dotace hradit OON, telefon a internet</t>
  </si>
  <si>
    <t>Doporučeno hodnotící komisí</t>
  </si>
  <si>
    <t>De minimis, z dotace nelze hradit OON</t>
  </si>
  <si>
    <t>OON z dotace max 10.000 Kč</t>
  </si>
  <si>
    <t>Z dotace max 10.000 Kč na OON</t>
  </si>
  <si>
    <t>De minimis, z dotace lze hradit max 10.000 Kč na OON</t>
  </si>
  <si>
    <t>De minimis, z dotace nelze hradit nákup dýchacího panáka</t>
  </si>
  <si>
    <t>Doporučeno hodotící komisí</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</si>
</sst>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quot;Kč&quot;"/>
  </numFmts>
  <fonts count="36">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0" borderId="0" applyNumberFormat="0" applyBorder="0" applyAlignment="0" applyProtection="0"/>
    <xf numFmtId="0" fontId="2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8" applyNumberFormat="0" applyAlignment="0" applyProtection="0"/>
    <xf numFmtId="0" fontId="32" fillId="26" borderId="8" applyNumberFormat="0" applyAlignment="0" applyProtection="0"/>
    <xf numFmtId="0" fontId="33" fillId="26" borderId="9" applyNumberFormat="0" applyAlignment="0" applyProtection="0"/>
    <xf numFmtId="0" fontId="34" fillId="0" borderId="0" applyNumberFormat="0" applyFill="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cellStyleXfs>
  <cellXfs count="32">
    <xf numFmtId="0" fontId="0" fillId="0" borderId="0" xfId="0" applyFont="1" applyAlignment="1">
      <alignment/>
    </xf>
    <xf numFmtId="0" fontId="20" fillId="0" borderId="10" xfId="0" applyFont="1" applyBorder="1" applyAlignment="1">
      <alignment horizontal="center" vertical="center" textRotation="90" wrapText="1"/>
    </xf>
    <xf numFmtId="0" fontId="20" fillId="0" borderId="0" xfId="0" applyFont="1" applyAlignment="1">
      <alignment horizontal="center" vertical="center" textRotation="90" wrapText="1"/>
    </xf>
    <xf numFmtId="0" fontId="2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165" fontId="0" fillId="0" borderId="10" xfId="0" applyNumberFormat="1" applyBorder="1" applyAlignment="1">
      <alignment horizontal="center" vertical="center"/>
    </xf>
    <xf numFmtId="0" fontId="0" fillId="0" borderId="10" xfId="0" applyNumberFormat="1" applyBorder="1" applyAlignment="1">
      <alignment horizontal="center" vertical="center"/>
    </xf>
    <xf numFmtId="9" fontId="0" fillId="0" borderId="10" xfId="0" applyNumberForma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165" fontId="0" fillId="0" borderId="11" xfId="0" applyNumberFormat="1" applyBorder="1" applyAlignment="1">
      <alignment horizontal="center" vertical="center"/>
    </xf>
    <xf numFmtId="0" fontId="0" fillId="0" borderId="11" xfId="0" applyNumberFormat="1" applyBorder="1" applyAlignment="1">
      <alignment horizontal="center" vertical="center"/>
    </xf>
    <xf numFmtId="9" fontId="0" fillId="0" borderId="11" xfId="0" applyNumberFormat="1" applyBorder="1" applyAlignment="1">
      <alignment horizontal="center" vertical="center"/>
    </xf>
    <xf numFmtId="0" fontId="0" fillId="0" borderId="12" xfId="0" applyBorder="1" applyAlignment="1">
      <alignment horizontal="center" vertical="center"/>
    </xf>
    <xf numFmtId="165" fontId="0" fillId="0" borderId="12" xfId="0" applyNumberFormat="1" applyBorder="1" applyAlignment="1">
      <alignment horizontal="center" vertical="center"/>
    </xf>
    <xf numFmtId="0" fontId="0" fillId="0" borderId="12" xfId="0" applyNumberFormat="1" applyBorder="1" applyAlignment="1">
      <alignment horizontal="center" vertical="center"/>
    </xf>
    <xf numFmtId="9" fontId="0" fillId="0" borderId="12" xfId="0" applyNumberFormat="1" applyBorder="1" applyAlignment="1">
      <alignment horizontal="center" vertical="center"/>
    </xf>
    <xf numFmtId="165" fontId="0" fillId="0" borderId="10" xfId="0" applyNumberFormat="1" applyBorder="1" applyAlignment="1">
      <alignment horizontal="right" vertical="center"/>
    </xf>
    <xf numFmtId="165" fontId="0" fillId="0" borderId="0" xfId="0" applyNumberFormat="1" applyBorder="1" applyAlignment="1">
      <alignment horizontal="center" vertical="center"/>
    </xf>
    <xf numFmtId="0" fontId="20" fillId="0" borderId="0" xfId="0" applyFont="1" applyFill="1" applyAlignment="1" applyProtection="1">
      <alignment vertical="top" wrapText="1"/>
      <protection/>
    </xf>
    <xf numFmtId="0" fontId="0" fillId="0" borderId="0" xfId="0" applyFill="1" applyAlignment="1" applyProtection="1">
      <alignment vertical="top" wrapText="1"/>
      <protection locked="0"/>
    </xf>
    <xf numFmtId="1" fontId="0" fillId="0" borderId="0" xfId="0" applyNumberFormat="1" applyFill="1" applyAlignment="1" applyProtection="1">
      <alignment vertical="top" wrapText="1"/>
      <protection/>
    </xf>
    <xf numFmtId="1" fontId="0" fillId="0" borderId="0" xfId="0" applyNumberFormat="1" applyFill="1" applyAlignment="1" applyProtection="1">
      <alignment horizontal="center" vertical="center" textRotation="90" wrapText="1"/>
      <protection/>
    </xf>
    <xf numFmtId="164" fontId="0" fillId="0" borderId="0" xfId="0" applyNumberFormat="1" applyFill="1" applyAlignment="1" applyProtection="1">
      <alignment vertical="top" wrapText="1"/>
      <protection/>
    </xf>
    <xf numFmtId="1" fontId="35"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0" fillId="0" borderId="0" xfId="0" applyFill="1" applyAlignment="1" applyProtection="1">
      <alignment horizontal="center" vertical="center" textRotation="90" wrapText="1"/>
      <protection/>
    </xf>
    <xf numFmtId="0" fontId="0" fillId="0" borderId="0" xfId="0" applyFill="1" applyAlignment="1" applyProtection="1">
      <alignment horizontal="center" vertical="center" textRotation="90" wrapText="1"/>
      <protection locked="0"/>
    </xf>
    <xf numFmtId="0" fontId="0" fillId="0" borderId="10" xfId="0" applyBorder="1" applyAlignment="1">
      <alignment horizontal="left"/>
    </xf>
    <xf numFmtId="0" fontId="0" fillId="0" borderId="0" xfId="0"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1"/>
  <sheetViews>
    <sheetView tabSelected="1" view="pageLayout" showRuler="0" workbookViewId="0" topLeftCell="C1">
      <selection activeCell="C2" sqref="C2"/>
    </sheetView>
  </sheetViews>
  <sheetFormatPr defaultColWidth="9.140625" defaultRowHeight="15"/>
  <cols>
    <col min="2" max="2" width="27.28125" style="0" customWidth="1"/>
    <col min="4" max="4" width="13.140625" style="0" customWidth="1"/>
    <col min="5" max="5" width="13.57421875" style="0" customWidth="1"/>
    <col min="7" max="10" width="12.8515625" style="0" customWidth="1"/>
    <col min="11" max="11" width="10.140625" style="0" customWidth="1"/>
    <col min="12" max="12" width="11.00390625" style="0" customWidth="1"/>
  </cols>
  <sheetData>
    <row r="1" spans="1:12" s="2" customFormat="1" ht="90.75" customHeight="1">
      <c r="A1" s="1" t="s">
        <v>281</v>
      </c>
      <c r="B1" s="1" t="s">
        <v>282</v>
      </c>
      <c r="C1" s="1" t="s">
        <v>283</v>
      </c>
      <c r="D1" s="1" t="s">
        <v>284</v>
      </c>
      <c r="E1" s="1" t="s">
        <v>285</v>
      </c>
      <c r="F1" s="1" t="s">
        <v>286</v>
      </c>
      <c r="G1" s="1" t="s">
        <v>287</v>
      </c>
      <c r="H1" s="1" t="s">
        <v>288</v>
      </c>
      <c r="I1" s="1" t="s">
        <v>289</v>
      </c>
      <c r="J1" s="1" t="s">
        <v>290</v>
      </c>
      <c r="K1" s="1" t="s">
        <v>291</v>
      </c>
      <c r="L1" s="1" t="s">
        <v>292</v>
      </c>
    </row>
    <row r="2" spans="1:12" s="9" customFormat="1" ht="44.25" customHeight="1">
      <c r="A2" s="3" t="s">
        <v>293</v>
      </c>
      <c r="B2" s="4" t="s">
        <v>294</v>
      </c>
      <c r="C2" s="5">
        <v>50</v>
      </c>
      <c r="D2" s="6">
        <f>SMP01!G52</f>
        <v>7054957</v>
      </c>
      <c r="E2" s="6">
        <f>SMP01!H52</f>
        <v>1694605</v>
      </c>
      <c r="F2" s="5">
        <v>27</v>
      </c>
      <c r="G2" s="6">
        <f>SMP01!I52</f>
        <v>339000</v>
      </c>
      <c r="H2" s="7">
        <v>18</v>
      </c>
      <c r="I2" s="7">
        <v>8</v>
      </c>
      <c r="J2" s="6">
        <v>91000</v>
      </c>
      <c r="K2" s="8">
        <f>F2/C2</f>
        <v>0.54</v>
      </c>
      <c r="L2" s="8">
        <f>G2/E2</f>
        <v>0.20004661853352257</v>
      </c>
    </row>
    <row r="3" spans="1:12" s="9" customFormat="1" ht="44.25" customHeight="1" thickBot="1">
      <c r="A3" s="3" t="s">
        <v>295</v>
      </c>
      <c r="B3" s="10" t="s">
        <v>296</v>
      </c>
      <c r="C3" s="11">
        <v>13</v>
      </c>
      <c r="D3" s="12">
        <f>SMP02!G15</f>
        <v>575280</v>
      </c>
      <c r="E3" s="12">
        <f>SMP02!H15</f>
        <v>281293</v>
      </c>
      <c r="F3" s="11">
        <v>10</v>
      </c>
      <c r="G3" s="12">
        <f>SMP02!I15</f>
        <v>111000</v>
      </c>
      <c r="H3" s="13">
        <v>10</v>
      </c>
      <c r="I3" s="13">
        <v>8</v>
      </c>
      <c r="J3" s="12">
        <v>77000</v>
      </c>
      <c r="K3" s="14">
        <f>F3/C3</f>
        <v>0.7692307692307693</v>
      </c>
      <c r="L3" s="14">
        <f>G3/E3</f>
        <v>0.39460633574244647</v>
      </c>
    </row>
    <row r="4" spans="2:12" ht="15.75" thickTop="1">
      <c r="B4" s="15" t="s">
        <v>297</v>
      </c>
      <c r="C4" s="15">
        <f aca="true" t="shared" si="0" ref="C4:J4">SUM(C2:C3)</f>
        <v>63</v>
      </c>
      <c r="D4" s="16">
        <f t="shared" si="0"/>
        <v>7630237</v>
      </c>
      <c r="E4" s="16">
        <f t="shared" si="0"/>
        <v>1975898</v>
      </c>
      <c r="F4" s="15">
        <f t="shared" si="0"/>
        <v>37</v>
      </c>
      <c r="G4" s="16">
        <f t="shared" si="0"/>
        <v>450000</v>
      </c>
      <c r="H4" s="17">
        <f t="shared" si="0"/>
        <v>28</v>
      </c>
      <c r="I4" s="17">
        <f t="shared" si="0"/>
        <v>16</v>
      </c>
      <c r="J4" s="16">
        <f t="shared" si="0"/>
        <v>168000</v>
      </c>
      <c r="K4" s="18">
        <f>SUM(K2:K3)/2</f>
        <v>0.6546153846153846</v>
      </c>
      <c r="L4" s="18">
        <f>SUM(L2:L3)/2</f>
        <v>0.29732647713798455</v>
      </c>
    </row>
    <row r="8" spans="1:4" ht="15">
      <c r="A8" s="30" t="s">
        <v>298</v>
      </c>
      <c r="B8" s="30"/>
      <c r="C8" s="30"/>
      <c r="D8" s="19">
        <f>J4</f>
        <v>168000</v>
      </c>
    </row>
    <row r="9" spans="1:4" ht="15">
      <c r="A9" s="30" t="s">
        <v>299</v>
      </c>
      <c r="B9" s="30"/>
      <c r="C9" s="30"/>
      <c r="D9" s="19">
        <f>G4-J4</f>
        <v>282000</v>
      </c>
    </row>
    <row r="10" spans="1:4" ht="15">
      <c r="A10" s="30" t="s">
        <v>300</v>
      </c>
      <c r="B10" s="30"/>
      <c r="C10" s="30"/>
      <c r="D10" s="19">
        <f>SUM(D8:D9)</f>
        <v>450000</v>
      </c>
    </row>
    <row r="11" spans="1:4" ht="15">
      <c r="A11" s="31"/>
      <c r="B11" s="31"/>
      <c r="C11" s="31"/>
      <c r="D11" s="20"/>
    </row>
  </sheetData>
  <sheetProtection/>
  <mergeCells count="4">
    <mergeCell ref="A8:C8"/>
    <mergeCell ref="A9:C9"/>
    <mergeCell ref="A10:C10"/>
    <mergeCell ref="A11:C11"/>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5" r:id="rId1"/>
  <headerFooter>
    <oddHeader>&amp;LPříloha č. 2</oddHead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pane ySplit="1" topLeftCell="A2" activePane="bottomLeft" state="frozen"/>
      <selection pane="topLeft" activeCell="A1" sqref="A1"/>
      <selection pane="bottomLeft" activeCell="B2" sqref="B2"/>
    </sheetView>
  </sheetViews>
  <sheetFormatPr defaultColWidth="19.421875" defaultRowHeight="15"/>
  <cols>
    <col min="1" max="1" width="14.28125" style="22" customWidth="1"/>
    <col min="2" max="2" width="18.28125" style="22" customWidth="1"/>
    <col min="3" max="3" width="19.421875" style="22" customWidth="1"/>
    <col min="4" max="4" width="8.57421875" style="29" customWidth="1"/>
    <col min="5" max="5" width="9.57421875" style="29" customWidth="1"/>
    <col min="6" max="6" width="44.57421875" style="22" customWidth="1"/>
    <col min="7" max="7" width="16.7109375" style="22" customWidth="1"/>
    <col min="8" max="8" width="12.7109375" style="22" customWidth="1"/>
    <col min="9" max="9" width="12.28125" style="22" customWidth="1"/>
    <col min="10" max="16384" width="19.421875" style="22" customWidth="1"/>
  </cols>
  <sheetData>
    <row r="1" spans="1:10" ht="45">
      <c r="A1" s="21" t="s">
        <v>0</v>
      </c>
      <c r="B1" s="21" t="s">
        <v>1</v>
      </c>
      <c r="C1" s="21" t="s">
        <v>2</v>
      </c>
      <c r="D1" s="21" t="s">
        <v>3</v>
      </c>
      <c r="E1" s="21" t="s">
        <v>4</v>
      </c>
      <c r="F1" s="21" t="s">
        <v>5</v>
      </c>
      <c r="G1" s="21" t="s">
        <v>6</v>
      </c>
      <c r="H1" s="21" t="s">
        <v>7</v>
      </c>
      <c r="I1" s="21" t="s">
        <v>307</v>
      </c>
      <c r="J1" s="22" t="s">
        <v>303</v>
      </c>
    </row>
    <row r="2" spans="1:10" ht="393" customHeight="1">
      <c r="A2" s="23" t="s">
        <v>8</v>
      </c>
      <c r="B2" s="23" t="s">
        <v>9</v>
      </c>
      <c r="C2" s="23" t="s">
        <v>10</v>
      </c>
      <c r="D2" s="24" t="s">
        <v>11</v>
      </c>
      <c r="E2" s="24" t="s">
        <v>12</v>
      </c>
      <c r="F2" s="23" t="s">
        <v>301</v>
      </c>
      <c r="G2" s="25">
        <v>86800</v>
      </c>
      <c r="H2" s="25">
        <v>50000</v>
      </c>
      <c r="I2" s="25">
        <v>13000</v>
      </c>
      <c r="J2" s="22" t="s">
        <v>305</v>
      </c>
    </row>
    <row r="3" spans="1:9" ht="116.25" customHeight="1">
      <c r="A3" s="23" t="s">
        <v>13</v>
      </c>
      <c r="B3" s="23" t="s">
        <v>14</v>
      </c>
      <c r="C3" s="23" t="s">
        <v>15</v>
      </c>
      <c r="D3" s="24" t="s">
        <v>11</v>
      </c>
      <c r="E3" s="24" t="s">
        <v>12</v>
      </c>
      <c r="F3" s="23" t="s">
        <v>16</v>
      </c>
      <c r="G3" s="25">
        <v>125000</v>
      </c>
      <c r="H3" s="25">
        <v>50000</v>
      </c>
      <c r="I3" s="25">
        <v>13000</v>
      </c>
    </row>
    <row r="4" spans="1:9" ht="409.5">
      <c r="A4" s="23" t="s">
        <v>17</v>
      </c>
      <c r="B4" s="23" t="s">
        <v>18</v>
      </c>
      <c r="C4" s="23" t="s">
        <v>19</v>
      </c>
      <c r="D4" s="24" t="s">
        <v>11</v>
      </c>
      <c r="E4" s="24" t="s">
        <v>20</v>
      </c>
      <c r="F4" s="23" t="s">
        <v>21</v>
      </c>
      <c r="G4" s="25">
        <v>33764</v>
      </c>
      <c r="H4" s="25">
        <v>20140</v>
      </c>
      <c r="I4" s="25">
        <v>16000</v>
      </c>
    </row>
    <row r="5" spans="1:9" ht="96.75" customHeight="1">
      <c r="A5" s="23" t="s">
        <v>22</v>
      </c>
      <c r="B5" s="23" t="s">
        <v>23</v>
      </c>
      <c r="C5" s="23" t="s">
        <v>24</v>
      </c>
      <c r="D5" s="24" t="s">
        <v>11</v>
      </c>
      <c r="E5" s="24" t="s">
        <v>25</v>
      </c>
      <c r="F5" s="23" t="s">
        <v>26</v>
      </c>
      <c r="G5" s="25">
        <v>60000</v>
      </c>
      <c r="H5" s="25">
        <v>40500</v>
      </c>
      <c r="I5" s="25">
        <v>0</v>
      </c>
    </row>
    <row r="6" spans="1:9" ht="94.5" customHeight="1">
      <c r="A6" s="23" t="s">
        <v>27</v>
      </c>
      <c r="B6" s="23" t="s">
        <v>28</v>
      </c>
      <c r="C6" s="23" t="s">
        <v>29</v>
      </c>
      <c r="D6" s="24" t="s">
        <v>11</v>
      </c>
      <c r="E6" s="24" t="s">
        <v>25</v>
      </c>
      <c r="F6" s="23" t="s">
        <v>30</v>
      </c>
      <c r="G6" s="25">
        <v>78000</v>
      </c>
      <c r="H6" s="25">
        <v>24000</v>
      </c>
      <c r="I6" s="25">
        <v>0</v>
      </c>
    </row>
    <row r="7" spans="1:10" ht="216" customHeight="1">
      <c r="A7" s="23" t="s">
        <v>31</v>
      </c>
      <c r="B7" s="23" t="s">
        <v>32</v>
      </c>
      <c r="C7" s="23" t="s">
        <v>33</v>
      </c>
      <c r="D7" s="24" t="s">
        <v>11</v>
      </c>
      <c r="E7" s="24" t="s">
        <v>25</v>
      </c>
      <c r="F7" s="23" t="s">
        <v>34</v>
      </c>
      <c r="G7" s="25">
        <v>35500</v>
      </c>
      <c r="H7" s="25">
        <v>24000</v>
      </c>
      <c r="I7" s="25">
        <v>18000</v>
      </c>
      <c r="J7" s="22" t="s">
        <v>305</v>
      </c>
    </row>
    <row r="8" spans="1:10" ht="382.5">
      <c r="A8" s="23" t="s">
        <v>35</v>
      </c>
      <c r="B8" s="23" t="s">
        <v>36</v>
      </c>
      <c r="C8" s="23" t="s">
        <v>37</v>
      </c>
      <c r="D8" s="24" t="s">
        <v>11</v>
      </c>
      <c r="E8" s="24" t="s">
        <v>25</v>
      </c>
      <c r="F8" s="26" t="s">
        <v>302</v>
      </c>
      <c r="G8" s="25">
        <v>432100</v>
      </c>
      <c r="H8" s="25">
        <v>50000</v>
      </c>
      <c r="I8" s="25">
        <v>12000</v>
      </c>
      <c r="J8" s="22" t="s">
        <v>306</v>
      </c>
    </row>
    <row r="9" spans="1:9" ht="102.75" customHeight="1">
      <c r="A9" s="23" t="s">
        <v>38</v>
      </c>
      <c r="B9" s="23" t="s">
        <v>39</v>
      </c>
      <c r="C9" s="23" t="s">
        <v>40</v>
      </c>
      <c r="D9" s="24" t="s">
        <v>41</v>
      </c>
      <c r="E9" s="24" t="s">
        <v>42</v>
      </c>
      <c r="F9" s="23" t="s">
        <v>43</v>
      </c>
      <c r="G9" s="25">
        <v>27000</v>
      </c>
      <c r="H9" s="25">
        <v>18000</v>
      </c>
      <c r="I9" s="25">
        <v>0</v>
      </c>
    </row>
    <row r="10" spans="1:9" ht="304.5" customHeight="1">
      <c r="A10" s="23" t="s">
        <v>44</v>
      </c>
      <c r="B10" s="23" t="s">
        <v>45</v>
      </c>
      <c r="C10" s="23" t="s">
        <v>46</v>
      </c>
      <c r="D10" s="24" t="s">
        <v>11</v>
      </c>
      <c r="E10" s="24" t="s">
        <v>25</v>
      </c>
      <c r="F10" s="23" t="s">
        <v>47</v>
      </c>
      <c r="G10" s="25">
        <v>15000</v>
      </c>
      <c r="H10" s="25">
        <v>10000</v>
      </c>
      <c r="I10" s="25">
        <v>10000</v>
      </c>
    </row>
    <row r="11" spans="1:9" ht="202.5" customHeight="1">
      <c r="A11" s="23" t="s">
        <v>48</v>
      </c>
      <c r="B11" s="23" t="s">
        <v>49</v>
      </c>
      <c r="C11" s="23" t="s">
        <v>50</v>
      </c>
      <c r="D11" s="24" t="s">
        <v>11</v>
      </c>
      <c r="E11" s="24" t="s">
        <v>51</v>
      </c>
      <c r="F11" s="23" t="s">
        <v>52</v>
      </c>
      <c r="G11" s="25">
        <v>50600</v>
      </c>
      <c r="H11" s="25">
        <v>35320</v>
      </c>
      <c r="I11" s="25">
        <v>0</v>
      </c>
    </row>
    <row r="12" spans="1:9" ht="106.5" customHeight="1">
      <c r="A12" s="23" t="s">
        <v>53</v>
      </c>
      <c r="B12" s="23" t="s">
        <v>54</v>
      </c>
      <c r="C12" s="23" t="s">
        <v>55</v>
      </c>
      <c r="D12" s="24" t="s">
        <v>56</v>
      </c>
      <c r="E12" s="24" t="s">
        <v>51</v>
      </c>
      <c r="F12" s="23" t="s">
        <v>57</v>
      </c>
      <c r="G12" s="25">
        <v>71500</v>
      </c>
      <c r="H12" s="25">
        <v>50000</v>
      </c>
      <c r="I12" s="25">
        <v>0</v>
      </c>
    </row>
    <row r="13" spans="1:9" ht="184.5" customHeight="1">
      <c r="A13" s="23" t="s">
        <v>58</v>
      </c>
      <c r="B13" s="23" t="s">
        <v>45</v>
      </c>
      <c r="C13" s="23" t="s">
        <v>59</v>
      </c>
      <c r="D13" s="24" t="s">
        <v>41</v>
      </c>
      <c r="E13" s="24" t="s">
        <v>60</v>
      </c>
      <c r="F13" s="23" t="s">
        <v>61</v>
      </c>
      <c r="G13" s="25">
        <v>53000</v>
      </c>
      <c r="H13" s="25">
        <v>13000</v>
      </c>
      <c r="I13" s="25">
        <v>10000</v>
      </c>
    </row>
    <row r="14" spans="1:9" ht="173.25" customHeight="1">
      <c r="A14" s="23" t="s">
        <v>62</v>
      </c>
      <c r="B14" s="23" t="s">
        <v>63</v>
      </c>
      <c r="C14" s="23" t="s">
        <v>64</v>
      </c>
      <c r="D14" s="24" t="s">
        <v>41</v>
      </c>
      <c r="E14" s="24" t="s">
        <v>51</v>
      </c>
      <c r="F14" s="23" t="s">
        <v>65</v>
      </c>
      <c r="G14" s="25">
        <v>77750</v>
      </c>
      <c r="H14" s="25">
        <v>37000</v>
      </c>
      <c r="I14" s="25">
        <v>10000</v>
      </c>
    </row>
    <row r="15" spans="1:10" ht="366.75" customHeight="1">
      <c r="A15" s="23" t="s">
        <v>66</v>
      </c>
      <c r="B15" s="23" t="s">
        <v>67</v>
      </c>
      <c r="C15" s="23" t="s">
        <v>68</v>
      </c>
      <c r="D15" s="24" t="s">
        <v>11</v>
      </c>
      <c r="E15" s="24" t="s">
        <v>25</v>
      </c>
      <c r="F15" s="23" t="s">
        <v>69</v>
      </c>
      <c r="G15" s="25">
        <v>71500</v>
      </c>
      <c r="H15" s="25">
        <v>50000</v>
      </c>
      <c r="I15" s="25">
        <v>20000</v>
      </c>
      <c r="J15" s="22" t="s">
        <v>305</v>
      </c>
    </row>
    <row r="16" spans="1:9" ht="324.75" customHeight="1">
      <c r="A16" s="23" t="s">
        <v>70</v>
      </c>
      <c r="B16" s="23" t="s">
        <v>36</v>
      </c>
      <c r="C16" s="23" t="s">
        <v>71</v>
      </c>
      <c r="D16" s="24" t="s">
        <v>41</v>
      </c>
      <c r="E16" s="24" t="s">
        <v>60</v>
      </c>
      <c r="F16" s="23" t="s">
        <v>72</v>
      </c>
      <c r="G16" s="25">
        <v>19000</v>
      </c>
      <c r="H16" s="25">
        <v>10000</v>
      </c>
      <c r="I16" s="25">
        <v>0</v>
      </c>
    </row>
    <row r="17" spans="1:10" ht="236.25" customHeight="1">
      <c r="A17" s="23" t="s">
        <v>73</v>
      </c>
      <c r="B17" s="23" t="s">
        <v>74</v>
      </c>
      <c r="C17" s="23" t="s">
        <v>75</v>
      </c>
      <c r="D17" s="24" t="s">
        <v>11</v>
      </c>
      <c r="E17" s="24" t="s">
        <v>25</v>
      </c>
      <c r="F17" s="23" t="s">
        <v>76</v>
      </c>
      <c r="G17" s="25">
        <v>1238365</v>
      </c>
      <c r="H17" s="25">
        <v>50000</v>
      </c>
      <c r="I17" s="25">
        <v>13000</v>
      </c>
      <c r="J17" s="22" t="s">
        <v>304</v>
      </c>
    </row>
    <row r="18" spans="1:9" ht="337.5" customHeight="1">
      <c r="A18" s="23" t="s">
        <v>77</v>
      </c>
      <c r="B18" s="23" t="s">
        <v>78</v>
      </c>
      <c r="C18" s="23" t="s">
        <v>79</v>
      </c>
      <c r="D18" s="24" t="s">
        <v>11</v>
      </c>
      <c r="E18" s="24" t="s">
        <v>12</v>
      </c>
      <c r="F18" s="23" t="s">
        <v>80</v>
      </c>
      <c r="G18" s="25">
        <v>41000</v>
      </c>
      <c r="H18" s="25">
        <v>28500</v>
      </c>
      <c r="I18" s="25">
        <v>10000</v>
      </c>
    </row>
    <row r="19" spans="1:9" ht="357">
      <c r="A19" s="23" t="s">
        <v>81</v>
      </c>
      <c r="B19" s="23" t="s">
        <v>82</v>
      </c>
      <c r="C19" s="23" t="s">
        <v>83</v>
      </c>
      <c r="D19" s="24" t="s">
        <v>41</v>
      </c>
      <c r="E19" s="24" t="s">
        <v>51</v>
      </c>
      <c r="F19" s="26" t="s">
        <v>84</v>
      </c>
      <c r="G19" s="25">
        <v>53700</v>
      </c>
      <c r="H19" s="25">
        <v>30200</v>
      </c>
      <c r="I19" s="25">
        <v>12000</v>
      </c>
    </row>
    <row r="20" spans="1:9" ht="94.5" customHeight="1">
      <c r="A20" s="23" t="s">
        <v>85</v>
      </c>
      <c r="B20" s="23" t="s">
        <v>86</v>
      </c>
      <c r="C20" s="23" t="s">
        <v>87</v>
      </c>
      <c r="D20" s="24" t="s">
        <v>88</v>
      </c>
      <c r="E20" s="24" t="s">
        <v>89</v>
      </c>
      <c r="F20" s="23" t="s">
        <v>90</v>
      </c>
      <c r="G20" s="25">
        <v>41800</v>
      </c>
      <c r="H20" s="25">
        <v>28800</v>
      </c>
      <c r="I20" s="25">
        <v>16000</v>
      </c>
    </row>
    <row r="21" spans="1:9" ht="105">
      <c r="A21" s="23" t="s">
        <v>91</v>
      </c>
      <c r="B21" s="23" t="s">
        <v>92</v>
      </c>
      <c r="C21" s="23" t="s">
        <v>93</v>
      </c>
      <c r="D21" s="24" t="s">
        <v>94</v>
      </c>
      <c r="E21" s="24" t="s">
        <v>95</v>
      </c>
      <c r="F21" s="23" t="s">
        <v>96</v>
      </c>
      <c r="G21" s="25">
        <v>172500</v>
      </c>
      <c r="H21" s="25">
        <v>50000</v>
      </c>
      <c r="I21" s="25">
        <v>10000</v>
      </c>
    </row>
    <row r="22" spans="1:10" ht="344.25">
      <c r="A22" s="23" t="s">
        <v>97</v>
      </c>
      <c r="B22" s="23" t="s">
        <v>98</v>
      </c>
      <c r="C22" s="23" t="s">
        <v>99</v>
      </c>
      <c r="D22" s="24" t="s">
        <v>11</v>
      </c>
      <c r="E22" s="24" t="s">
        <v>12</v>
      </c>
      <c r="F22" s="26" t="s">
        <v>100</v>
      </c>
      <c r="G22" s="25">
        <v>1110000</v>
      </c>
      <c r="H22" s="25">
        <v>50000</v>
      </c>
      <c r="I22" s="25">
        <v>10000</v>
      </c>
      <c r="J22" s="22" t="s">
        <v>308</v>
      </c>
    </row>
    <row r="23" spans="1:10" ht="126.75" customHeight="1">
      <c r="A23" s="23" t="s">
        <v>101</v>
      </c>
      <c r="B23" s="23" t="s">
        <v>102</v>
      </c>
      <c r="C23" s="23" t="s">
        <v>103</v>
      </c>
      <c r="D23" s="24" t="s">
        <v>11</v>
      </c>
      <c r="E23" s="24" t="s">
        <v>12</v>
      </c>
      <c r="F23" s="23" t="s">
        <v>104</v>
      </c>
      <c r="G23" s="25">
        <v>215400</v>
      </c>
      <c r="H23" s="25">
        <v>50000</v>
      </c>
      <c r="I23" s="25">
        <v>14000</v>
      </c>
      <c r="J23" s="22" t="s">
        <v>309</v>
      </c>
    </row>
    <row r="24" spans="1:9" ht="357">
      <c r="A24" s="23" t="s">
        <v>105</v>
      </c>
      <c r="B24" s="23" t="s">
        <v>106</v>
      </c>
      <c r="C24" s="23" t="s">
        <v>107</v>
      </c>
      <c r="D24" s="24" t="s">
        <v>11</v>
      </c>
      <c r="E24" s="24" t="s">
        <v>12</v>
      </c>
      <c r="F24" s="26" t="s">
        <v>108</v>
      </c>
      <c r="G24" s="25">
        <v>55220</v>
      </c>
      <c r="H24" s="25">
        <v>35000</v>
      </c>
      <c r="I24" s="25">
        <v>0</v>
      </c>
    </row>
    <row r="25" spans="1:9" ht="266.25" customHeight="1">
      <c r="A25" s="23" t="s">
        <v>109</v>
      </c>
      <c r="B25" s="23" t="s">
        <v>110</v>
      </c>
      <c r="C25" s="23" t="s">
        <v>111</v>
      </c>
      <c r="D25" s="24" t="s">
        <v>11</v>
      </c>
      <c r="E25" s="24" t="s">
        <v>12</v>
      </c>
      <c r="F25" s="23" t="s">
        <v>112</v>
      </c>
      <c r="G25" s="25">
        <v>65980</v>
      </c>
      <c r="H25" s="25">
        <v>41280</v>
      </c>
      <c r="I25" s="25">
        <v>11000</v>
      </c>
    </row>
    <row r="26" spans="1:9" ht="111" customHeight="1">
      <c r="A26" s="23" t="s">
        <v>113</v>
      </c>
      <c r="B26" s="23" t="s">
        <v>114</v>
      </c>
      <c r="C26" s="23" t="s">
        <v>115</v>
      </c>
      <c r="D26" s="24" t="s">
        <v>116</v>
      </c>
      <c r="E26" s="24" t="s">
        <v>25</v>
      </c>
      <c r="F26" s="23" t="s">
        <v>117</v>
      </c>
      <c r="G26" s="25">
        <v>55900</v>
      </c>
      <c r="H26" s="25">
        <v>38200</v>
      </c>
      <c r="I26" s="25">
        <v>11000</v>
      </c>
    </row>
    <row r="27" spans="1:9" ht="375">
      <c r="A27" s="23" t="s">
        <v>118</v>
      </c>
      <c r="B27" s="23" t="s">
        <v>119</v>
      </c>
      <c r="C27" s="23" t="s">
        <v>120</v>
      </c>
      <c r="D27" s="24" t="s">
        <v>121</v>
      </c>
      <c r="E27" s="24" t="s">
        <v>51</v>
      </c>
      <c r="F27" s="23" t="s">
        <v>122</v>
      </c>
      <c r="G27" s="25">
        <v>58150</v>
      </c>
      <c r="H27" s="25">
        <v>37600</v>
      </c>
      <c r="I27" s="25">
        <v>0</v>
      </c>
    </row>
    <row r="28" spans="1:9" ht="255">
      <c r="A28" s="23" t="s">
        <v>123</v>
      </c>
      <c r="B28" s="23" t="s">
        <v>124</v>
      </c>
      <c r="C28" s="23" t="s">
        <v>125</v>
      </c>
      <c r="D28" s="24" t="s">
        <v>56</v>
      </c>
      <c r="E28" s="24" t="s">
        <v>12</v>
      </c>
      <c r="F28" s="23" t="s">
        <v>126</v>
      </c>
      <c r="G28" s="25">
        <v>20000</v>
      </c>
      <c r="H28" s="25">
        <v>14000</v>
      </c>
      <c r="I28" s="25">
        <v>0</v>
      </c>
    </row>
    <row r="29" spans="1:9" ht="59.25" customHeight="1">
      <c r="A29" s="23" t="s">
        <v>127</v>
      </c>
      <c r="B29" s="23" t="s">
        <v>128</v>
      </c>
      <c r="C29" s="23" t="s">
        <v>129</v>
      </c>
      <c r="D29" s="24" t="s">
        <v>11</v>
      </c>
      <c r="E29" s="24" t="s">
        <v>12</v>
      </c>
      <c r="F29" s="23" t="s">
        <v>130</v>
      </c>
      <c r="G29" s="25">
        <v>69000</v>
      </c>
      <c r="H29" s="25">
        <v>25000</v>
      </c>
      <c r="I29" s="25">
        <v>16000</v>
      </c>
    </row>
    <row r="30" spans="1:9" ht="180">
      <c r="A30" s="23" t="s">
        <v>131</v>
      </c>
      <c r="B30" s="23" t="s">
        <v>132</v>
      </c>
      <c r="C30" s="23" t="s">
        <v>133</v>
      </c>
      <c r="D30" s="24" t="s">
        <v>11</v>
      </c>
      <c r="E30" s="24" t="s">
        <v>12</v>
      </c>
      <c r="F30" s="23" t="s">
        <v>134</v>
      </c>
      <c r="G30" s="25">
        <v>14300</v>
      </c>
      <c r="H30" s="25">
        <v>10000</v>
      </c>
      <c r="I30" s="25">
        <v>0</v>
      </c>
    </row>
    <row r="31" spans="1:9" ht="331.5">
      <c r="A31" s="23" t="s">
        <v>135</v>
      </c>
      <c r="B31" s="23" t="s">
        <v>136</v>
      </c>
      <c r="C31" s="23" t="s">
        <v>137</v>
      </c>
      <c r="D31" s="24" t="s">
        <v>138</v>
      </c>
      <c r="E31" s="24" t="s">
        <v>12</v>
      </c>
      <c r="F31" s="26" t="s">
        <v>139</v>
      </c>
      <c r="G31" s="25">
        <v>105000</v>
      </c>
      <c r="H31" s="25">
        <v>50000</v>
      </c>
      <c r="I31" s="25">
        <v>12000</v>
      </c>
    </row>
    <row r="32" spans="1:9" ht="315">
      <c r="A32" s="23" t="s">
        <v>140</v>
      </c>
      <c r="B32" s="23" t="s">
        <v>141</v>
      </c>
      <c r="C32" s="23" t="s">
        <v>142</v>
      </c>
      <c r="D32" s="24" t="s">
        <v>143</v>
      </c>
      <c r="E32" s="24" t="s">
        <v>12</v>
      </c>
      <c r="F32" s="23" t="s">
        <v>144</v>
      </c>
      <c r="G32" s="25">
        <v>80300</v>
      </c>
      <c r="H32" s="25">
        <v>35400</v>
      </c>
      <c r="I32" s="25">
        <v>0</v>
      </c>
    </row>
    <row r="33" spans="1:9" ht="390" customHeight="1">
      <c r="A33" s="23" t="s">
        <v>145</v>
      </c>
      <c r="B33" s="23" t="s">
        <v>146</v>
      </c>
      <c r="C33" s="23" t="s">
        <v>147</v>
      </c>
      <c r="D33" s="24" t="s">
        <v>56</v>
      </c>
      <c r="E33" s="24" t="s">
        <v>12</v>
      </c>
      <c r="F33" s="26" t="s">
        <v>148</v>
      </c>
      <c r="G33" s="25">
        <v>39500</v>
      </c>
      <c r="H33" s="25">
        <v>23000</v>
      </c>
      <c r="I33" s="25">
        <v>0</v>
      </c>
    </row>
    <row r="34" spans="1:9" ht="243.75" customHeight="1">
      <c r="A34" s="23" t="s">
        <v>149</v>
      </c>
      <c r="B34" s="23" t="s">
        <v>150</v>
      </c>
      <c r="C34" s="23" t="s">
        <v>151</v>
      </c>
      <c r="D34" s="24" t="s">
        <v>11</v>
      </c>
      <c r="E34" s="24" t="s">
        <v>12</v>
      </c>
      <c r="F34" s="23" t="s">
        <v>152</v>
      </c>
      <c r="G34" s="25">
        <v>69000</v>
      </c>
      <c r="H34" s="25">
        <v>37000</v>
      </c>
      <c r="I34" s="25">
        <v>0</v>
      </c>
    </row>
    <row r="35" spans="1:9" ht="126.75" customHeight="1">
      <c r="A35" s="23" t="s">
        <v>153</v>
      </c>
      <c r="B35" s="23" t="s">
        <v>154</v>
      </c>
      <c r="C35" s="23" t="s">
        <v>155</v>
      </c>
      <c r="D35" s="24" t="s">
        <v>156</v>
      </c>
      <c r="E35" s="24" t="s">
        <v>157</v>
      </c>
      <c r="F35" s="23" t="s">
        <v>158</v>
      </c>
      <c r="G35" s="25">
        <v>140000</v>
      </c>
      <c r="H35" s="25">
        <v>50000</v>
      </c>
      <c r="I35" s="25">
        <v>0</v>
      </c>
    </row>
    <row r="36" spans="1:9" ht="91.5" customHeight="1">
      <c r="A36" s="23" t="s">
        <v>159</v>
      </c>
      <c r="B36" s="23" t="s">
        <v>45</v>
      </c>
      <c r="C36" s="23" t="s">
        <v>160</v>
      </c>
      <c r="D36" s="24" t="s">
        <v>94</v>
      </c>
      <c r="E36" s="24" t="s">
        <v>25</v>
      </c>
      <c r="F36" s="23" t="s">
        <v>161</v>
      </c>
      <c r="G36" s="25">
        <v>15600</v>
      </c>
      <c r="H36" s="25">
        <v>10600</v>
      </c>
      <c r="I36" s="25">
        <v>0</v>
      </c>
    </row>
    <row r="37" spans="1:10" ht="375">
      <c r="A37" s="23" t="s">
        <v>162</v>
      </c>
      <c r="B37" s="23" t="s">
        <v>163</v>
      </c>
      <c r="C37" s="23" t="s">
        <v>164</v>
      </c>
      <c r="D37" s="24" t="s">
        <v>11</v>
      </c>
      <c r="E37" s="24" t="s">
        <v>25</v>
      </c>
      <c r="F37" s="23" t="s">
        <v>165</v>
      </c>
      <c r="G37" s="25">
        <v>175200</v>
      </c>
      <c r="H37" s="25">
        <v>44200</v>
      </c>
      <c r="I37" s="25">
        <v>13000</v>
      </c>
      <c r="J37" s="22" t="s">
        <v>304</v>
      </c>
    </row>
    <row r="38" spans="1:9" ht="395.25" customHeight="1">
      <c r="A38" s="23" t="s">
        <v>166</v>
      </c>
      <c r="B38" s="23" t="s">
        <v>167</v>
      </c>
      <c r="C38" s="23" t="s">
        <v>168</v>
      </c>
      <c r="D38" s="24" t="s">
        <v>143</v>
      </c>
      <c r="E38" s="24" t="s">
        <v>169</v>
      </c>
      <c r="F38" s="23" t="s">
        <v>170</v>
      </c>
      <c r="G38" s="25">
        <v>30200</v>
      </c>
      <c r="H38" s="25">
        <v>21000</v>
      </c>
      <c r="I38" s="25">
        <v>0</v>
      </c>
    </row>
    <row r="39" spans="1:9" ht="120">
      <c r="A39" s="23" t="s">
        <v>171</v>
      </c>
      <c r="B39" s="23" t="s">
        <v>172</v>
      </c>
      <c r="C39" s="23" t="s">
        <v>173</v>
      </c>
      <c r="D39" s="24" t="s">
        <v>11</v>
      </c>
      <c r="E39" s="24" t="s">
        <v>12</v>
      </c>
      <c r="F39" s="23" t="s">
        <v>174</v>
      </c>
      <c r="G39" s="25">
        <v>14700</v>
      </c>
      <c r="H39" s="25">
        <v>10200</v>
      </c>
      <c r="I39" s="25">
        <v>10000</v>
      </c>
    </row>
    <row r="40" spans="1:9" ht="360">
      <c r="A40" s="23" t="s">
        <v>175</v>
      </c>
      <c r="B40" s="23" t="s">
        <v>176</v>
      </c>
      <c r="C40" s="23" t="s">
        <v>177</v>
      </c>
      <c r="D40" s="24" t="s">
        <v>178</v>
      </c>
      <c r="E40" s="24" t="s">
        <v>179</v>
      </c>
      <c r="F40" s="23" t="s">
        <v>180</v>
      </c>
      <c r="G40" s="25">
        <v>69370</v>
      </c>
      <c r="H40" s="25">
        <v>34970</v>
      </c>
      <c r="I40" s="25">
        <v>10000</v>
      </c>
    </row>
    <row r="41" spans="1:9" ht="360">
      <c r="A41" s="23" t="s">
        <v>181</v>
      </c>
      <c r="B41" s="23" t="s">
        <v>182</v>
      </c>
      <c r="C41" s="23" t="s">
        <v>183</v>
      </c>
      <c r="D41" s="24" t="s">
        <v>184</v>
      </c>
      <c r="E41" s="24" t="s">
        <v>185</v>
      </c>
      <c r="F41" s="23" t="s">
        <v>186</v>
      </c>
      <c r="G41" s="25">
        <v>17600</v>
      </c>
      <c r="H41" s="25">
        <v>11600</v>
      </c>
      <c r="I41" s="25">
        <v>0</v>
      </c>
    </row>
    <row r="42" spans="1:9" ht="225">
      <c r="A42" s="23" t="s">
        <v>187</v>
      </c>
      <c r="B42" s="23" t="s">
        <v>188</v>
      </c>
      <c r="C42" s="23" t="s">
        <v>189</v>
      </c>
      <c r="D42" s="24" t="s">
        <v>56</v>
      </c>
      <c r="E42" s="24" t="s">
        <v>25</v>
      </c>
      <c r="F42" s="23" t="s">
        <v>190</v>
      </c>
      <c r="G42" s="25">
        <v>63400</v>
      </c>
      <c r="H42" s="25">
        <v>33450</v>
      </c>
      <c r="I42" s="25">
        <v>0</v>
      </c>
    </row>
    <row r="43" spans="1:9" ht="114" customHeight="1">
      <c r="A43" s="23" t="s">
        <v>191</v>
      </c>
      <c r="B43" s="23" t="s">
        <v>192</v>
      </c>
      <c r="C43" s="23" t="s">
        <v>193</v>
      </c>
      <c r="D43" s="24" t="s">
        <v>11</v>
      </c>
      <c r="E43" s="24" t="s">
        <v>25</v>
      </c>
      <c r="F43" s="23" t="s">
        <v>194</v>
      </c>
      <c r="G43" s="25">
        <v>341238</v>
      </c>
      <c r="H43" s="25">
        <v>49480</v>
      </c>
      <c r="I43" s="25">
        <v>0</v>
      </c>
    </row>
    <row r="44" spans="1:9" ht="368.25" customHeight="1">
      <c r="A44" s="23" t="s">
        <v>195</v>
      </c>
      <c r="B44" s="23" t="s">
        <v>196</v>
      </c>
      <c r="C44" s="23" t="s">
        <v>197</v>
      </c>
      <c r="D44" s="24" t="s">
        <v>56</v>
      </c>
      <c r="E44" s="24" t="s">
        <v>198</v>
      </c>
      <c r="F44" s="23" t="s">
        <v>199</v>
      </c>
      <c r="G44" s="25">
        <v>181800</v>
      </c>
      <c r="H44" s="25">
        <v>50000</v>
      </c>
      <c r="I44" s="25">
        <v>0</v>
      </c>
    </row>
    <row r="45" spans="1:9" ht="180">
      <c r="A45" s="23" t="s">
        <v>200</v>
      </c>
      <c r="B45" s="23" t="s">
        <v>201</v>
      </c>
      <c r="C45" s="23" t="s">
        <v>202</v>
      </c>
      <c r="D45" s="24" t="s">
        <v>94</v>
      </c>
      <c r="E45" s="24" t="s">
        <v>25</v>
      </c>
      <c r="F45" s="23" t="s">
        <v>203</v>
      </c>
      <c r="G45" s="25">
        <v>84300</v>
      </c>
      <c r="H45" s="25">
        <v>40500</v>
      </c>
      <c r="I45" s="25">
        <v>10000</v>
      </c>
    </row>
    <row r="46" spans="1:9" ht="390">
      <c r="A46" s="23" t="s">
        <v>204</v>
      </c>
      <c r="B46" s="23" t="s">
        <v>205</v>
      </c>
      <c r="C46" s="23" t="s">
        <v>206</v>
      </c>
      <c r="D46" s="24" t="s">
        <v>11</v>
      </c>
      <c r="E46" s="24" t="s">
        <v>12</v>
      </c>
      <c r="F46" s="23" t="s">
        <v>207</v>
      </c>
      <c r="G46" s="25">
        <v>71500</v>
      </c>
      <c r="H46" s="25">
        <v>50000</v>
      </c>
      <c r="I46" s="25">
        <v>0</v>
      </c>
    </row>
    <row r="47" spans="1:9" ht="195">
      <c r="A47" s="23" t="s">
        <v>208</v>
      </c>
      <c r="B47" s="23" t="s">
        <v>209</v>
      </c>
      <c r="C47" s="23" t="s">
        <v>210</v>
      </c>
      <c r="D47" s="24" t="s">
        <v>138</v>
      </c>
      <c r="E47" s="24" t="s">
        <v>211</v>
      </c>
      <c r="F47" s="23" t="s">
        <v>212</v>
      </c>
      <c r="G47" s="25">
        <v>115000</v>
      </c>
      <c r="H47" s="25">
        <v>30000</v>
      </c>
      <c r="I47" s="25">
        <v>0</v>
      </c>
    </row>
    <row r="48" spans="1:9" ht="99" customHeight="1">
      <c r="A48" s="23" t="s">
        <v>213</v>
      </c>
      <c r="B48" s="23" t="s">
        <v>214</v>
      </c>
      <c r="C48" s="23" t="s">
        <v>215</v>
      </c>
      <c r="D48" s="24" t="s">
        <v>11</v>
      </c>
      <c r="E48" s="24" t="s">
        <v>12</v>
      </c>
      <c r="F48" s="23" t="s">
        <v>216</v>
      </c>
      <c r="G48" s="25">
        <v>43240</v>
      </c>
      <c r="H48" s="25">
        <v>25000</v>
      </c>
      <c r="I48" s="25">
        <v>0</v>
      </c>
    </row>
    <row r="49" spans="1:10" ht="390">
      <c r="A49" s="23" t="s">
        <v>217</v>
      </c>
      <c r="B49" s="23" t="s">
        <v>218</v>
      </c>
      <c r="C49" s="23" t="s">
        <v>219</v>
      </c>
      <c r="D49" s="24" t="s">
        <v>156</v>
      </c>
      <c r="E49" s="24" t="s">
        <v>60</v>
      </c>
      <c r="F49" s="23" t="s">
        <v>220</v>
      </c>
      <c r="G49" s="25">
        <v>43450</v>
      </c>
      <c r="H49" s="25">
        <v>30415</v>
      </c>
      <c r="I49" s="25">
        <v>12000</v>
      </c>
      <c r="J49" s="22" t="s">
        <v>310</v>
      </c>
    </row>
    <row r="50" spans="1:9" ht="360">
      <c r="A50" s="23" t="s">
        <v>221</v>
      </c>
      <c r="B50" s="23" t="s">
        <v>222</v>
      </c>
      <c r="C50" s="23" t="s">
        <v>223</v>
      </c>
      <c r="D50" s="24" t="s">
        <v>11</v>
      </c>
      <c r="E50" s="24" t="s">
        <v>198</v>
      </c>
      <c r="F50" s="23" t="s">
        <v>224</v>
      </c>
      <c r="G50" s="25">
        <v>66690</v>
      </c>
      <c r="H50" s="25">
        <v>37250</v>
      </c>
      <c r="I50" s="25">
        <v>14000</v>
      </c>
    </row>
    <row r="51" spans="1:10" ht="375">
      <c r="A51" s="23" t="s">
        <v>225</v>
      </c>
      <c r="B51" s="23" t="s">
        <v>226</v>
      </c>
      <c r="C51" s="23" t="s">
        <v>227</v>
      </c>
      <c r="D51" s="24" t="s">
        <v>11</v>
      </c>
      <c r="E51" s="24" t="s">
        <v>12</v>
      </c>
      <c r="F51" s="23" t="s">
        <v>228</v>
      </c>
      <c r="G51" s="25">
        <v>840040</v>
      </c>
      <c r="H51" s="25">
        <v>50000</v>
      </c>
      <c r="I51" s="25">
        <v>13000</v>
      </c>
      <c r="J51" s="22" t="s">
        <v>311</v>
      </c>
    </row>
    <row r="52" spans="1:9" ht="15" hidden="1">
      <c r="A52" s="27"/>
      <c r="B52" s="27"/>
      <c r="C52" s="27"/>
      <c r="D52" s="28"/>
      <c r="E52" s="28"/>
      <c r="F52" s="27"/>
      <c r="G52" s="25">
        <f>SUM(G2:G51)</f>
        <v>7054957</v>
      </c>
      <c r="H52" s="25">
        <f>SUM(H2:H51)</f>
        <v>1694605</v>
      </c>
      <c r="I52" s="25">
        <f>SUM(I2:I51)</f>
        <v>339000</v>
      </c>
    </row>
  </sheetData>
  <sheetProtection/>
  <printOptions gridLines="1"/>
  <pageMargins left="0.7086614173228347" right="0.7086614173228347" top="0.7874015748031497" bottom="0.7874015748031497" header="0.31496062992125984" footer="0.31496062992125984"/>
  <pageSetup fitToHeight="0" fitToWidth="1" horizontalDpi="600" verticalDpi="600" orientation="landscape" paperSize="9" scale="74" r:id="rId1"/>
  <headerFooter>
    <oddHeader>&amp;LPříloha č. 2&amp;CProgramy zaměřené na prevenci rizikového chování</oddHeader>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pane ySplit="1" topLeftCell="A2" activePane="bottomLeft" state="frozen"/>
      <selection pane="topLeft" activeCell="A1" sqref="A1"/>
      <selection pane="bottomLeft" activeCell="C3" sqref="C3"/>
    </sheetView>
  </sheetViews>
  <sheetFormatPr defaultColWidth="13.8515625" defaultRowHeight="15"/>
  <cols>
    <col min="1" max="1" width="13.8515625" style="22" customWidth="1"/>
    <col min="2" max="2" width="15.57421875" style="22" customWidth="1"/>
    <col min="3" max="3" width="17.7109375" style="22" customWidth="1"/>
    <col min="4" max="5" width="9.00390625" style="29" customWidth="1"/>
    <col min="6" max="6" width="41.57421875" style="22" customWidth="1"/>
    <col min="7" max="7" width="14.7109375" style="22" customWidth="1"/>
    <col min="8" max="8" width="13.8515625" style="22" customWidth="1"/>
    <col min="9" max="9" width="13.28125" style="22" customWidth="1"/>
    <col min="10" max="16384" width="13.8515625" style="22" customWidth="1"/>
  </cols>
  <sheetData>
    <row r="1" spans="1:10" ht="60">
      <c r="A1" s="21" t="s">
        <v>0</v>
      </c>
      <c r="B1" s="21" t="s">
        <v>1</v>
      </c>
      <c r="C1" s="21" t="s">
        <v>2</v>
      </c>
      <c r="D1" s="21" t="s">
        <v>3</v>
      </c>
      <c r="E1" s="21" t="s">
        <v>4</v>
      </c>
      <c r="F1" s="21" t="s">
        <v>5</v>
      </c>
      <c r="G1" s="21" t="s">
        <v>6</v>
      </c>
      <c r="H1" s="21" t="s">
        <v>7</v>
      </c>
      <c r="I1" s="21" t="s">
        <v>313</v>
      </c>
      <c r="J1" s="21" t="s">
        <v>303</v>
      </c>
    </row>
    <row r="2" spans="1:9" ht="121.5" customHeight="1">
      <c r="A2" s="23" t="s">
        <v>229</v>
      </c>
      <c r="B2" s="23" t="s">
        <v>230</v>
      </c>
      <c r="C2" s="23" t="s">
        <v>231</v>
      </c>
      <c r="D2" s="24" t="s">
        <v>143</v>
      </c>
      <c r="E2" s="24" t="s">
        <v>25</v>
      </c>
      <c r="F2" s="23" t="s">
        <v>232</v>
      </c>
      <c r="G2" s="25">
        <v>99640</v>
      </c>
      <c r="H2" s="25">
        <v>25000</v>
      </c>
      <c r="I2" s="25">
        <v>0</v>
      </c>
    </row>
    <row r="3" spans="1:10" ht="348.75" customHeight="1">
      <c r="A3" s="23" t="s">
        <v>233</v>
      </c>
      <c r="B3" s="23" t="s">
        <v>102</v>
      </c>
      <c r="C3" s="23" t="s">
        <v>234</v>
      </c>
      <c r="D3" s="24" t="s">
        <v>11</v>
      </c>
      <c r="E3" s="24" t="s">
        <v>25</v>
      </c>
      <c r="F3" s="23" t="s">
        <v>235</v>
      </c>
      <c r="G3" s="25">
        <v>38200</v>
      </c>
      <c r="H3" s="25">
        <v>25000</v>
      </c>
      <c r="I3" s="25">
        <v>13000</v>
      </c>
      <c r="J3" s="22" t="s">
        <v>304</v>
      </c>
    </row>
    <row r="4" spans="1:10" ht="160.5" customHeight="1">
      <c r="A4" s="23" t="s">
        <v>236</v>
      </c>
      <c r="B4" s="23" t="s">
        <v>237</v>
      </c>
      <c r="C4" s="23" t="s">
        <v>238</v>
      </c>
      <c r="D4" s="24" t="s">
        <v>11</v>
      </c>
      <c r="E4" s="24" t="s">
        <v>12</v>
      </c>
      <c r="F4" s="23" t="s">
        <v>239</v>
      </c>
      <c r="G4" s="25">
        <v>50000</v>
      </c>
      <c r="H4" s="25">
        <v>25000</v>
      </c>
      <c r="I4" s="25">
        <v>10000</v>
      </c>
      <c r="J4" s="22" t="s">
        <v>304</v>
      </c>
    </row>
    <row r="5" spans="1:9" ht="143.25" customHeight="1">
      <c r="A5" s="23" t="s">
        <v>240</v>
      </c>
      <c r="B5" s="23" t="s">
        <v>241</v>
      </c>
      <c r="C5" s="23" t="s">
        <v>242</v>
      </c>
      <c r="D5" s="24" t="s">
        <v>11</v>
      </c>
      <c r="E5" s="24" t="s">
        <v>51</v>
      </c>
      <c r="F5" s="23" t="s">
        <v>243</v>
      </c>
      <c r="G5" s="25">
        <v>22750</v>
      </c>
      <c r="H5" s="25">
        <v>15800</v>
      </c>
      <c r="I5" s="25">
        <v>0</v>
      </c>
    </row>
    <row r="6" spans="1:10" ht="405">
      <c r="A6" s="23" t="s">
        <v>244</v>
      </c>
      <c r="B6" s="23" t="s">
        <v>119</v>
      </c>
      <c r="C6" s="23" t="s">
        <v>245</v>
      </c>
      <c r="D6" s="24" t="s">
        <v>246</v>
      </c>
      <c r="E6" s="24" t="s">
        <v>247</v>
      </c>
      <c r="F6" s="23" t="s">
        <v>248</v>
      </c>
      <c r="G6" s="25">
        <v>32300</v>
      </c>
      <c r="H6" s="25">
        <v>22000</v>
      </c>
      <c r="I6" s="25">
        <v>10000</v>
      </c>
      <c r="J6" s="22" t="s">
        <v>304</v>
      </c>
    </row>
    <row r="7" spans="1:9" ht="132" customHeight="1">
      <c r="A7" s="23" t="s">
        <v>249</v>
      </c>
      <c r="B7" s="23" t="s">
        <v>250</v>
      </c>
      <c r="C7" s="23" t="s">
        <v>251</v>
      </c>
      <c r="D7" s="24" t="s">
        <v>56</v>
      </c>
      <c r="E7" s="24" t="s">
        <v>25</v>
      </c>
      <c r="F7" s="23" t="s">
        <v>252</v>
      </c>
      <c r="G7" s="25">
        <v>21000</v>
      </c>
      <c r="H7" s="25">
        <v>14500</v>
      </c>
      <c r="I7" s="25">
        <v>0</v>
      </c>
    </row>
    <row r="8" spans="1:10" ht="201" customHeight="1">
      <c r="A8" s="23" t="s">
        <v>253</v>
      </c>
      <c r="B8" s="23" t="s">
        <v>254</v>
      </c>
      <c r="C8" s="23" t="s">
        <v>255</v>
      </c>
      <c r="D8" s="24" t="s">
        <v>11</v>
      </c>
      <c r="E8" s="24" t="s">
        <v>256</v>
      </c>
      <c r="F8" s="23" t="s">
        <v>257</v>
      </c>
      <c r="G8" s="25">
        <v>33700</v>
      </c>
      <c r="H8" s="25">
        <v>23200</v>
      </c>
      <c r="I8" s="25">
        <v>12000</v>
      </c>
      <c r="J8" s="22" t="s">
        <v>304</v>
      </c>
    </row>
    <row r="9" spans="1:10" ht="409.5">
      <c r="A9" s="23" t="s">
        <v>258</v>
      </c>
      <c r="B9" s="23" t="s">
        <v>188</v>
      </c>
      <c r="C9" s="23" t="s">
        <v>259</v>
      </c>
      <c r="D9" s="24" t="s">
        <v>143</v>
      </c>
      <c r="E9" s="24" t="s">
        <v>138</v>
      </c>
      <c r="F9" s="23" t="s">
        <v>260</v>
      </c>
      <c r="G9" s="25">
        <v>29700</v>
      </c>
      <c r="H9" s="25">
        <v>20700</v>
      </c>
      <c r="I9" s="25">
        <v>10000</v>
      </c>
      <c r="J9" s="22" t="s">
        <v>304</v>
      </c>
    </row>
    <row r="10" spans="1:10" ht="320.25" customHeight="1">
      <c r="A10" s="23" t="s">
        <v>261</v>
      </c>
      <c r="B10" s="23" t="s">
        <v>262</v>
      </c>
      <c r="C10" s="23" t="s">
        <v>263</v>
      </c>
      <c r="D10" s="24" t="s">
        <v>264</v>
      </c>
      <c r="E10" s="24" t="s">
        <v>179</v>
      </c>
      <c r="F10" s="23" t="s">
        <v>265</v>
      </c>
      <c r="G10" s="25">
        <v>36300</v>
      </c>
      <c r="H10" s="25">
        <v>25000</v>
      </c>
      <c r="I10" s="25">
        <v>12000</v>
      </c>
      <c r="J10" s="22" t="s">
        <v>304</v>
      </c>
    </row>
    <row r="11" spans="1:10" ht="300">
      <c r="A11" s="23" t="s">
        <v>266</v>
      </c>
      <c r="B11" s="23" t="s">
        <v>267</v>
      </c>
      <c r="C11" s="23" t="s">
        <v>268</v>
      </c>
      <c r="D11" s="24" t="s">
        <v>11</v>
      </c>
      <c r="E11" s="24" t="s">
        <v>25</v>
      </c>
      <c r="F11" s="23" t="s">
        <v>269</v>
      </c>
      <c r="G11" s="25">
        <v>30200</v>
      </c>
      <c r="H11" s="25">
        <v>20203</v>
      </c>
      <c r="I11" s="25">
        <v>13000</v>
      </c>
      <c r="J11" s="22" t="s">
        <v>304</v>
      </c>
    </row>
    <row r="12" spans="1:10" ht="381.75" customHeight="1">
      <c r="A12" s="23" t="s">
        <v>270</v>
      </c>
      <c r="B12" s="23" t="s">
        <v>271</v>
      </c>
      <c r="C12" s="23" t="s">
        <v>272</v>
      </c>
      <c r="D12" s="24" t="s">
        <v>11</v>
      </c>
      <c r="E12" s="24" t="s">
        <v>25</v>
      </c>
      <c r="F12" s="23" t="s">
        <v>273</v>
      </c>
      <c r="G12" s="25">
        <v>120000</v>
      </c>
      <c r="H12" s="25">
        <v>25000</v>
      </c>
      <c r="I12" s="25">
        <v>11000</v>
      </c>
      <c r="J12" s="22" t="s">
        <v>304</v>
      </c>
    </row>
    <row r="13" spans="1:10" ht="225">
      <c r="A13" s="23" t="s">
        <v>274</v>
      </c>
      <c r="B13" s="23" t="s">
        <v>275</v>
      </c>
      <c r="C13" s="23" t="s">
        <v>276</v>
      </c>
      <c r="D13" s="24" t="s">
        <v>156</v>
      </c>
      <c r="E13" s="24" t="s">
        <v>12</v>
      </c>
      <c r="F13" s="23" t="s">
        <v>277</v>
      </c>
      <c r="G13" s="25">
        <v>28800</v>
      </c>
      <c r="H13" s="25">
        <v>19750</v>
      </c>
      <c r="I13" s="25">
        <v>10000</v>
      </c>
      <c r="J13" s="22" t="s">
        <v>304</v>
      </c>
    </row>
    <row r="14" spans="1:10" ht="123" customHeight="1">
      <c r="A14" s="23" t="s">
        <v>278</v>
      </c>
      <c r="B14" s="23" t="s">
        <v>214</v>
      </c>
      <c r="C14" s="23" t="s">
        <v>279</v>
      </c>
      <c r="D14" s="24" t="s">
        <v>11</v>
      </c>
      <c r="E14" s="24" t="s">
        <v>12</v>
      </c>
      <c r="F14" s="23" t="s">
        <v>280</v>
      </c>
      <c r="G14" s="25">
        <v>32690</v>
      </c>
      <c r="H14" s="25">
        <v>20140</v>
      </c>
      <c r="I14" s="25">
        <v>10000</v>
      </c>
      <c r="J14" s="22" t="s">
        <v>312</v>
      </c>
    </row>
    <row r="15" spans="1:9" ht="15" hidden="1">
      <c r="A15" s="27"/>
      <c r="B15" s="27"/>
      <c r="C15" s="27"/>
      <c r="D15" s="28"/>
      <c r="E15" s="28"/>
      <c r="F15" s="27"/>
      <c r="G15" s="25">
        <f>SUM(G2:G14)</f>
        <v>575280</v>
      </c>
      <c r="H15" s="25">
        <f>SUM(H2:H14)</f>
        <v>281293</v>
      </c>
      <c r="I15" s="25">
        <f>SUM(I2:I14)</f>
        <v>111000</v>
      </c>
    </row>
  </sheetData>
  <sheetProtection/>
  <printOptions gridLines="1"/>
  <pageMargins left="0.7086614173228347" right="0.7086614173228347" top="0.7874015748031497" bottom="0.7874015748031497" header="0.31496062992125984" footer="0.31496062992125984"/>
  <pageSetup fitToHeight="0" fitToWidth="1" horizontalDpi="600" verticalDpi="600" orientation="landscape" paperSize="9" scale="80" r:id="rId1"/>
  <headerFooter>
    <oddHeader>&amp;LPříloha č. 2&amp;CPodpora a rozvoj zdravého životního stylu</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412</dc:creator>
  <cp:keywords/>
  <dc:description/>
  <cp:lastModifiedBy>Knotek Ondřej</cp:lastModifiedBy>
  <cp:lastPrinted>2012-04-13T05:44:26Z</cp:lastPrinted>
  <dcterms:created xsi:type="dcterms:W3CDTF">2012-03-13T11:40:28Z</dcterms:created>
  <dcterms:modified xsi:type="dcterms:W3CDTF">2012-04-13T05:44:29Z</dcterms:modified>
  <cp:category/>
  <cp:version/>
  <cp:contentType/>
  <cp:contentStatus/>
</cp:coreProperties>
</file>