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80" windowHeight="11445" tabRatio="515" activeTab="0"/>
  </bookViews>
  <sheets>
    <sheet name="Doporučené" sheetId="1" r:id="rId1"/>
  </sheets>
  <definedNames/>
  <calcPr fullCalcOnLoad="1"/>
</workbook>
</file>

<file path=xl/sharedStrings.xml><?xml version="1.0" encoding="utf-8"?>
<sst xmlns="http://schemas.openxmlformats.org/spreadsheetml/2006/main" count="130" uniqueCount="101">
  <si>
    <t>Seznam grantových projektů OP VK doporučených k realizaci</t>
  </si>
  <si>
    <t>Číslo kola výzvy:</t>
  </si>
  <si>
    <t>Číslo a název globálního grantu:</t>
  </si>
  <si>
    <t>Vyhlašovatel (ZS):</t>
  </si>
  <si>
    <t>Královéhradecký kraj</t>
  </si>
  <si>
    <t>Pořadí</t>
  </si>
  <si>
    <t>Reg. číslo</t>
  </si>
  <si>
    <t>Žadatel</t>
  </si>
  <si>
    <t>Název projektu</t>
  </si>
  <si>
    <t>Počet bodů</t>
  </si>
  <si>
    <t>Projekt doporučen VK</t>
  </si>
  <si>
    <t>Požadovaná výše finanční podpory v Kč</t>
  </si>
  <si>
    <t>Doporučená výše finanční podpora v Kč</t>
  </si>
  <si>
    <t>Celková výše navržených finančních podpor v Kč (kumulativní údaj)</t>
  </si>
  <si>
    <t>datum:</t>
  </si>
  <si>
    <t>CZ.1.07/3.2.10/03.0022</t>
  </si>
  <si>
    <t>OMT group s.r.o.</t>
  </si>
  <si>
    <t>Vytvoření vzdělávacích programů na základěpotřeb trhu Královéhradeckého kraje</t>
  </si>
  <si>
    <t>CZ.1.07/3.2.10/03.0014</t>
  </si>
  <si>
    <t>Tkalcovské venkovské muzeum</t>
  </si>
  <si>
    <t>Vzdělávání lektorů muzeí a neziskových organizací v oblasti tradičních řemesel</t>
  </si>
  <si>
    <t>CZ.1.07/3.2.10/03.0031</t>
  </si>
  <si>
    <t>Střední škola potravinářská,Smiřice, Gen. Govorova 110</t>
  </si>
  <si>
    <t>Nové vzdělávací programy pro dospělé -kuchař, číšník-barman, cukrář a pekař</t>
  </si>
  <si>
    <t>CZ.1.07/3.2.10/03.0010</t>
  </si>
  <si>
    <t>Odborné učiliště, HradecKrálové, 17. listopadu 1212</t>
  </si>
  <si>
    <t>Rozvoj dalšího vzdělávání v oblasti dílčích kvalifikací</t>
  </si>
  <si>
    <t>CZ.1.07/3.2.10/03.0030</t>
  </si>
  <si>
    <t>Agentura STARS s.r.o.</t>
  </si>
  <si>
    <t>Rozvoj nabídky vzdělávacích programů pro nelékařské zdravotnické profese působící napomezí sociálně - zdravotní oblasti</t>
  </si>
  <si>
    <t>CZ.1.07/3.2.10/03.0023</t>
  </si>
  <si>
    <t>PROFI-MEN, v.o.s.</t>
  </si>
  <si>
    <t>Akademie moderního personálního řízení</t>
  </si>
  <si>
    <t>CZ.1.07/3.2.10/03.0029</t>
  </si>
  <si>
    <t>"Pastorační středisko o.p.s."</t>
  </si>
  <si>
    <t>Doplňkové vzdělávání pro církevníorganizace</t>
  </si>
  <si>
    <t>CZ.1.07/3.2.10/03.0003</t>
  </si>
  <si>
    <t>RYCON Consulting s.r.o.</t>
  </si>
  <si>
    <t>Rozvoj vzdělávacích programů pro účastníky dalšího vzdělávání Královéhradeckého kraje- Age management</t>
  </si>
  <si>
    <t>CZ.1.07/3.2.10/03.0007</t>
  </si>
  <si>
    <t>Centrum andragogiky, s.r.o.</t>
  </si>
  <si>
    <t>Podpora dalšího vzdělávání formoue-learningových kurzů</t>
  </si>
  <si>
    <t>CZ.1.07/3.2.10/03.0027</t>
  </si>
  <si>
    <t>Středisko ekologické výchovya etiky Rýchory - SEVER,Brontosaurus Krkonoše</t>
  </si>
  <si>
    <t>Vzdělávání k udržitelnému provozukanceláře</t>
  </si>
  <si>
    <t>CZ.1.07/3.2.10/03.0001</t>
  </si>
  <si>
    <t>,, JOB ´´</t>
  </si>
  <si>
    <t>Inovace pro tým lektorů - Sekce vzděláváníve školství Občanského sdružení JOB</t>
  </si>
  <si>
    <t>CZ.1.07/3.2.10/03.0019</t>
  </si>
  <si>
    <t>Centrum evropského projektování a.s.</t>
  </si>
  <si>
    <t>Úspěšná příprava a realizace projektůvyžaduje připravené lidi</t>
  </si>
  <si>
    <t>CZ.1.07/3.2.10/03.0002</t>
  </si>
  <si>
    <t>ECS Personal Agency, s.r.o.</t>
  </si>
  <si>
    <t>Tvorba a ověření nových vzdělávacích programů (Vzdělávání pro využití nových technik v personálním řízení) pro účastníky dalšího vzdělávání v Královéhradeckém kraji</t>
  </si>
  <si>
    <t>CZ.1.07/3.2.10/03.0026</t>
  </si>
  <si>
    <t>Institut vzdělávání vzemědělství o.p.s.</t>
  </si>
  <si>
    <t>Podpora dalšího vzdělávání zemědělců vKrálovéhradeckém kraji</t>
  </si>
  <si>
    <t>CZ.1.07/3.2.10/03.0037</t>
  </si>
  <si>
    <t>Vize 2012, s. r. o.</t>
  </si>
  <si>
    <t>Vize 2012 pro konkurenceschopnost Královéhradeckého kraje</t>
  </si>
  <si>
    <t>CZ.1.07/3.2.10/03.0018</t>
  </si>
  <si>
    <t>HELAGRAS spol. s r.o.</t>
  </si>
  <si>
    <t>CZ.1.07/3.2.10/03.0016</t>
  </si>
  <si>
    <t>Fakultní nemocnice HradecKrálové</t>
  </si>
  <si>
    <t>Vzdělávací programy pro zdravotnicképrofesionály</t>
  </si>
  <si>
    <t>CZ.1.07/3.2.10/03.0025</t>
  </si>
  <si>
    <t>MAPS HK s. r. o.</t>
  </si>
  <si>
    <t>Další vzdělávání pracovníků ve zdravotnictví</t>
  </si>
  <si>
    <t>CZ.1.07/3.2.10/03.0036</t>
  </si>
  <si>
    <t>VOŠ zdravotnická a SZŠ, Hradec Králové, Komenského 234</t>
  </si>
  <si>
    <t>Pečovatel o dítě v domácím prostředí</t>
  </si>
  <si>
    <t>CZ.1.07/3.2.10/03.0021</t>
  </si>
  <si>
    <t>Šance na vzdělání, o.p.s.</t>
  </si>
  <si>
    <t>Kompetence lektorů pro vzdělávání vezdravotnictví</t>
  </si>
  <si>
    <t>CZ.1.07/3.2.10/03.0008</t>
  </si>
  <si>
    <t>Sdružení hasičů Čech, Moravy a Slezska -krajské sdružení hasičů Královéhradeckého kraje</t>
  </si>
  <si>
    <t>Navazující vzdělávání lektorů ochranyobyvatelstva v Královéhradeckém kraji</t>
  </si>
  <si>
    <t>CZ.1.07/3.2.10/03.0012</t>
  </si>
  <si>
    <t>Modulový vzdělávací program Kuchař-číšníkpodle NSK</t>
  </si>
  <si>
    <t>CZ.1.07/3.2.10/03.0004</t>
  </si>
  <si>
    <t>Vzdělávací programy z oblasti koučování</t>
  </si>
  <si>
    <t>CZ.1.07/3.2.10/03.0028</t>
  </si>
  <si>
    <t>"Nadace Východočeská onkologie"</t>
  </si>
  <si>
    <t>Edukační program v oblasti klinických studií prováděných na onkologických nemocných.</t>
  </si>
  <si>
    <t>CZ.1.07/3.2.10/03.0035</t>
  </si>
  <si>
    <t>Gulliver Group s.r.o.</t>
  </si>
  <si>
    <t>Sales &amp; Customer Excellence: AJ/NJ v prodeji/obchodu a péči o zákazníky</t>
  </si>
  <si>
    <t>CZ.1.07/3.2.10/03.0033</t>
  </si>
  <si>
    <t>Muzeum východních Čech vHradci Králové</t>
  </si>
  <si>
    <t>Další vzdělávání pracovníků kulturních institucí Královéhradeckého kraje</t>
  </si>
  <si>
    <t>CZ.1.07/3.2.10/03.0013</t>
  </si>
  <si>
    <t>Střední škola zahradnická,Kopidlno, náměstí Hilmarovo 1</t>
  </si>
  <si>
    <t>Vzdělávací program pro Zahradnické práce</t>
  </si>
  <si>
    <t>CZ.1.07/3.2.10/03.0020</t>
  </si>
  <si>
    <t>SoftGate, s.r.o.</t>
  </si>
  <si>
    <t>Rozšíření nabídky a kvality vzdělávacíchslužeb společnosti SoftGate s.r.o.</t>
  </si>
  <si>
    <r>
      <t>Navržené krácení finanční podpory</t>
    </r>
    <r>
      <rPr>
        <b/>
        <sz val="10"/>
        <color indexed="8"/>
        <rFont val="Calibri"/>
        <family val="2"/>
      </rPr>
      <t xml:space="preserve"> v Kč</t>
    </r>
  </si>
  <si>
    <t>CZ.1.07/3.2.10 Podpora nabídky dalšího vzdělávání v Královéhradeckém kraji</t>
  </si>
  <si>
    <t>ANO</t>
  </si>
  <si>
    <t>Vzdělávací program pro dílčí vzdělávání oboru chůva - vychovatel/ka</t>
  </si>
  <si>
    <t>Podpis předsedy Výběrové komise:   ……………………………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</si>
</sst>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Aril"/>
      <family val="0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8"/>
      <color rgb="FF000000"/>
      <name val="Calibri"/>
      <family val="2"/>
    </font>
    <font>
      <sz val="10"/>
      <color theme="1"/>
      <name val="Aril"/>
      <family val="0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24" borderId="0">
      <alignment horizontal="center" vertical="center"/>
      <protection/>
    </xf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8" applyNumberFormat="0" applyAlignment="0" applyProtection="0"/>
    <xf numFmtId="0" fontId="37" fillId="27" borderId="8" applyNumberFormat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 horizontal="left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0" borderId="10" xfId="0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 shrinkToFi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4" fontId="44" fillId="0" borderId="0" xfId="0" applyNumberFormat="1" applyFont="1" applyFill="1" applyBorder="1" applyAlignment="1">
      <alignment vertical="center" wrapText="1"/>
    </xf>
    <xf numFmtId="0" fontId="45" fillId="35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1M2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76200</xdr:rowOff>
    </xdr:from>
    <xdr:to>
      <xdr:col>8</xdr:col>
      <xdr:colOff>447675</xdr:colOff>
      <xdr:row>6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76200"/>
          <a:ext cx="505777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49"/>
  <sheetViews>
    <sheetView tabSelected="1" zoomScalePageLayoutView="0" workbookViewId="0" topLeftCell="A1">
      <selection activeCell="J12" sqref="J12"/>
    </sheetView>
  </sheetViews>
  <sheetFormatPr defaultColWidth="27.00390625" defaultRowHeight="15"/>
  <cols>
    <col min="1" max="1" width="5.140625" style="0" customWidth="1"/>
    <col min="2" max="2" width="13.28125" style="0" customWidth="1"/>
    <col min="3" max="3" width="16.00390625" style="0" customWidth="1"/>
    <col min="4" max="4" width="29.28125" style="0" customWidth="1"/>
    <col min="5" max="5" width="5.28125" style="0" bestFit="1" customWidth="1"/>
    <col min="6" max="6" width="9.28125" style="0" customWidth="1"/>
    <col min="7" max="7" width="12.00390625" style="0" customWidth="1"/>
    <col min="8" max="9" width="13.7109375" style="0" bestFit="1" customWidth="1"/>
    <col min="10" max="10" width="13.140625" style="0" customWidth="1"/>
    <col min="11" max="11" width="14.421875" style="0" customWidth="1"/>
    <col min="12" max="14" width="13.57421875" style="0" customWidth="1"/>
  </cols>
  <sheetData>
    <row r="9" ht="18.75">
      <c r="D9" s="1" t="s">
        <v>0</v>
      </c>
    </row>
    <row r="11" spans="2:9" ht="15.75">
      <c r="B11" s="13" t="s">
        <v>1</v>
      </c>
      <c r="C11" s="13"/>
      <c r="D11" s="13"/>
      <c r="E11" s="14">
        <v>3</v>
      </c>
      <c r="F11" s="14"/>
      <c r="G11" s="14"/>
      <c r="H11" s="14"/>
      <c r="I11" s="14"/>
    </row>
    <row r="12" spans="2:9" ht="31.5" customHeight="1">
      <c r="B12" s="13" t="s">
        <v>2</v>
      </c>
      <c r="C12" s="13"/>
      <c r="D12" s="13"/>
      <c r="E12" s="15" t="s">
        <v>97</v>
      </c>
      <c r="F12" s="15"/>
      <c r="G12" s="15"/>
      <c r="H12" s="15"/>
      <c r="I12" s="15"/>
    </row>
    <row r="13" spans="2:9" ht="15.75">
      <c r="B13" s="13" t="s">
        <v>3</v>
      </c>
      <c r="C13" s="13"/>
      <c r="D13" s="13"/>
      <c r="E13" s="14" t="s">
        <v>4</v>
      </c>
      <c r="F13" s="14"/>
      <c r="G13" s="14"/>
      <c r="H13" s="14"/>
      <c r="I13" s="14"/>
    </row>
    <row r="15" spans="1:10" ht="79.5" customHeight="1">
      <c r="A15" s="6" t="s">
        <v>5</v>
      </c>
      <c r="B15" s="6" t="s">
        <v>6</v>
      </c>
      <c r="C15" s="6" t="s">
        <v>7</v>
      </c>
      <c r="D15" s="6" t="s">
        <v>8</v>
      </c>
      <c r="E15" s="6" t="s">
        <v>9</v>
      </c>
      <c r="F15" s="6" t="s">
        <v>10</v>
      </c>
      <c r="G15" s="6" t="s">
        <v>11</v>
      </c>
      <c r="H15" s="6" t="s">
        <v>96</v>
      </c>
      <c r="I15" s="6" t="s">
        <v>12</v>
      </c>
      <c r="J15" s="6" t="s">
        <v>13</v>
      </c>
    </row>
    <row r="16" spans="1:10" ht="33.75">
      <c r="A16" s="4">
        <v>1</v>
      </c>
      <c r="B16" s="7" t="s">
        <v>15</v>
      </c>
      <c r="C16" s="7" t="s">
        <v>16</v>
      </c>
      <c r="D16" s="7" t="s">
        <v>17</v>
      </c>
      <c r="E16" s="4">
        <v>91</v>
      </c>
      <c r="F16" s="4" t="s">
        <v>98</v>
      </c>
      <c r="G16" s="8">
        <v>4433871.24</v>
      </c>
      <c r="H16" s="8">
        <f>G16-I16</f>
        <v>1045668.8000000003</v>
      </c>
      <c r="I16" s="8">
        <v>3388202.44</v>
      </c>
      <c r="J16" s="5">
        <f>I16</f>
        <v>3388202.44</v>
      </c>
    </row>
    <row r="17" spans="1:10" ht="22.5">
      <c r="A17" s="4">
        <v>2</v>
      </c>
      <c r="B17" s="7" t="s">
        <v>18</v>
      </c>
      <c r="C17" s="7" t="s">
        <v>19</v>
      </c>
      <c r="D17" s="7" t="s">
        <v>20</v>
      </c>
      <c r="E17" s="4">
        <v>89</v>
      </c>
      <c r="F17" s="4" t="s">
        <v>98</v>
      </c>
      <c r="G17" s="8">
        <v>2728869.61</v>
      </c>
      <c r="H17" s="8">
        <v>0</v>
      </c>
      <c r="I17" s="8">
        <f aca="true" t="shared" si="0" ref="I17:I42">G17-H17</f>
        <v>2728869.61</v>
      </c>
      <c r="J17" s="5">
        <f>J16+I17</f>
        <v>6117072.05</v>
      </c>
    </row>
    <row r="18" spans="1:10" ht="33.75">
      <c r="A18" s="4">
        <v>3</v>
      </c>
      <c r="B18" s="7" t="s">
        <v>21</v>
      </c>
      <c r="C18" s="7" t="s">
        <v>22</v>
      </c>
      <c r="D18" s="7" t="s">
        <v>23</v>
      </c>
      <c r="E18" s="4">
        <v>87.5</v>
      </c>
      <c r="F18" s="4" t="s">
        <v>98</v>
      </c>
      <c r="G18" s="8">
        <v>1726335.36</v>
      </c>
      <c r="H18" s="8">
        <v>0</v>
      </c>
      <c r="I18" s="8">
        <f t="shared" si="0"/>
        <v>1726335.36</v>
      </c>
      <c r="J18" s="5">
        <f aca="true" t="shared" si="1" ref="J18:J43">J17+I18</f>
        <v>7843407.41</v>
      </c>
    </row>
    <row r="19" spans="1:10" ht="33.75">
      <c r="A19" s="4">
        <v>4</v>
      </c>
      <c r="B19" s="7" t="s">
        <v>24</v>
      </c>
      <c r="C19" s="7" t="s">
        <v>25</v>
      </c>
      <c r="D19" s="7" t="s">
        <v>26</v>
      </c>
      <c r="E19" s="4">
        <v>87</v>
      </c>
      <c r="F19" s="4" t="s">
        <v>98</v>
      </c>
      <c r="G19" s="8">
        <v>2707367.91</v>
      </c>
      <c r="H19" s="8">
        <v>0</v>
      </c>
      <c r="I19" s="8">
        <f t="shared" si="0"/>
        <v>2707367.91</v>
      </c>
      <c r="J19" s="5">
        <f t="shared" si="1"/>
        <v>10550775.32</v>
      </c>
    </row>
    <row r="20" spans="1:10" ht="45">
      <c r="A20" s="4">
        <v>5</v>
      </c>
      <c r="B20" s="7" t="s">
        <v>27</v>
      </c>
      <c r="C20" s="7" t="s">
        <v>28</v>
      </c>
      <c r="D20" s="7" t="s">
        <v>29</v>
      </c>
      <c r="E20" s="4">
        <v>83.5</v>
      </c>
      <c r="F20" s="4" t="s">
        <v>98</v>
      </c>
      <c r="G20" s="8">
        <v>3558691.2</v>
      </c>
      <c r="H20" s="8">
        <v>634132</v>
      </c>
      <c r="I20" s="8">
        <f t="shared" si="0"/>
        <v>2924559.2</v>
      </c>
      <c r="J20" s="5">
        <f t="shared" si="1"/>
        <v>13475334.52</v>
      </c>
    </row>
    <row r="21" spans="1:10" ht="22.5">
      <c r="A21" s="4">
        <v>6</v>
      </c>
      <c r="B21" s="7" t="s">
        <v>30</v>
      </c>
      <c r="C21" s="7" t="s">
        <v>31</v>
      </c>
      <c r="D21" s="7" t="s">
        <v>32</v>
      </c>
      <c r="E21" s="4">
        <v>83</v>
      </c>
      <c r="F21" s="4" t="s">
        <v>98</v>
      </c>
      <c r="G21" s="8">
        <v>1419936.95</v>
      </c>
      <c r="H21" s="8">
        <v>0</v>
      </c>
      <c r="I21" s="8">
        <f t="shared" si="0"/>
        <v>1419936.95</v>
      </c>
      <c r="J21" s="5">
        <f t="shared" si="1"/>
        <v>14895271.469999999</v>
      </c>
    </row>
    <row r="22" spans="1:10" ht="22.5">
      <c r="A22" s="4">
        <v>7</v>
      </c>
      <c r="B22" s="7" t="s">
        <v>33</v>
      </c>
      <c r="C22" s="7" t="s">
        <v>34</v>
      </c>
      <c r="D22" s="7" t="s">
        <v>35</v>
      </c>
      <c r="E22" s="4">
        <v>82.5</v>
      </c>
      <c r="F22" s="4" t="s">
        <v>98</v>
      </c>
      <c r="G22" s="8">
        <v>2432713.96</v>
      </c>
      <c r="H22" s="8">
        <v>113846.3999999999</v>
      </c>
      <c r="I22" s="8">
        <f t="shared" si="0"/>
        <v>2318867.56</v>
      </c>
      <c r="J22" s="5">
        <f t="shared" si="1"/>
        <v>17214139.029999997</v>
      </c>
    </row>
    <row r="23" spans="1:10" ht="45">
      <c r="A23" s="4">
        <v>8</v>
      </c>
      <c r="B23" s="7" t="s">
        <v>36</v>
      </c>
      <c r="C23" s="7" t="s">
        <v>37</v>
      </c>
      <c r="D23" s="7" t="s">
        <v>38</v>
      </c>
      <c r="E23" s="4">
        <v>81.4</v>
      </c>
      <c r="F23" s="4" t="s">
        <v>98</v>
      </c>
      <c r="G23" s="8">
        <v>4489022.08</v>
      </c>
      <c r="H23" s="8">
        <v>2575262.96</v>
      </c>
      <c r="I23" s="8">
        <f t="shared" si="0"/>
        <v>1913759.12</v>
      </c>
      <c r="J23" s="5">
        <f t="shared" si="1"/>
        <v>19127898.15</v>
      </c>
    </row>
    <row r="24" spans="1:10" ht="22.5">
      <c r="A24" s="4">
        <v>9</v>
      </c>
      <c r="B24" s="7" t="s">
        <v>39</v>
      </c>
      <c r="C24" s="7" t="s">
        <v>40</v>
      </c>
      <c r="D24" s="7" t="s">
        <v>41</v>
      </c>
      <c r="E24" s="4">
        <v>81</v>
      </c>
      <c r="F24" s="4" t="s">
        <v>98</v>
      </c>
      <c r="G24" s="8">
        <v>1652396.48</v>
      </c>
      <c r="H24" s="8">
        <v>8496</v>
      </c>
      <c r="I24" s="8">
        <f t="shared" si="0"/>
        <v>1643900.48</v>
      </c>
      <c r="J24" s="5">
        <f t="shared" si="1"/>
        <v>20771798.63</v>
      </c>
    </row>
    <row r="25" spans="1:10" ht="56.25">
      <c r="A25" s="4">
        <v>10</v>
      </c>
      <c r="B25" s="7" t="s">
        <v>42</v>
      </c>
      <c r="C25" s="7" t="s">
        <v>43</v>
      </c>
      <c r="D25" s="7" t="s">
        <v>44</v>
      </c>
      <c r="E25" s="4">
        <v>79.5</v>
      </c>
      <c r="F25" s="4" t="s">
        <v>98</v>
      </c>
      <c r="G25" s="8">
        <v>1976765.5</v>
      </c>
      <c r="H25" s="8">
        <v>405684</v>
      </c>
      <c r="I25" s="8">
        <f t="shared" si="0"/>
        <v>1571081.5</v>
      </c>
      <c r="J25" s="5">
        <f t="shared" si="1"/>
        <v>22342880.13</v>
      </c>
    </row>
    <row r="26" spans="1:10" ht="33.75">
      <c r="A26" s="4">
        <v>11</v>
      </c>
      <c r="B26" s="7" t="s">
        <v>45</v>
      </c>
      <c r="C26" s="7" t="s">
        <v>46</v>
      </c>
      <c r="D26" s="7" t="s">
        <v>47</v>
      </c>
      <c r="E26" s="4">
        <v>78.5</v>
      </c>
      <c r="F26" s="4" t="s">
        <v>98</v>
      </c>
      <c r="G26" s="8">
        <v>4658193.96</v>
      </c>
      <c r="H26" s="8">
        <v>2592205.83</v>
      </c>
      <c r="I26" s="8">
        <f t="shared" si="0"/>
        <v>2065988.13</v>
      </c>
      <c r="J26" s="5">
        <f t="shared" si="1"/>
        <v>24408868.259999998</v>
      </c>
    </row>
    <row r="27" spans="1:10" ht="22.5">
      <c r="A27" s="4">
        <v>12</v>
      </c>
      <c r="B27" s="7" t="s">
        <v>48</v>
      </c>
      <c r="C27" s="7" t="s">
        <v>49</v>
      </c>
      <c r="D27" s="7" t="s">
        <v>50</v>
      </c>
      <c r="E27" s="4">
        <v>77</v>
      </c>
      <c r="F27" s="4" t="s">
        <v>98</v>
      </c>
      <c r="G27" s="8">
        <v>2046106.52</v>
      </c>
      <c r="H27" s="8">
        <v>714217.1699999999</v>
      </c>
      <c r="I27" s="8">
        <f t="shared" si="0"/>
        <v>1331889.35</v>
      </c>
      <c r="J27" s="5">
        <f t="shared" si="1"/>
        <v>25740757.61</v>
      </c>
    </row>
    <row r="28" spans="1:10" ht="56.25">
      <c r="A28" s="4">
        <v>13</v>
      </c>
      <c r="B28" s="7" t="s">
        <v>51</v>
      </c>
      <c r="C28" s="7" t="s">
        <v>52</v>
      </c>
      <c r="D28" s="7" t="s">
        <v>53</v>
      </c>
      <c r="E28" s="4">
        <v>76</v>
      </c>
      <c r="F28" s="4" t="s">
        <v>98</v>
      </c>
      <c r="G28" s="8">
        <v>2090238.78</v>
      </c>
      <c r="H28" s="8">
        <v>21629.40000000014</v>
      </c>
      <c r="I28" s="8">
        <f t="shared" si="0"/>
        <v>2068609.38</v>
      </c>
      <c r="J28" s="5">
        <f t="shared" si="1"/>
        <v>27809366.99</v>
      </c>
    </row>
    <row r="29" spans="1:10" ht="22.5">
      <c r="A29" s="4">
        <v>14</v>
      </c>
      <c r="B29" s="7" t="s">
        <v>54</v>
      </c>
      <c r="C29" s="7" t="s">
        <v>55</v>
      </c>
      <c r="D29" s="7" t="s">
        <v>56</v>
      </c>
      <c r="E29" s="4">
        <v>76</v>
      </c>
      <c r="F29" s="4" t="s">
        <v>98</v>
      </c>
      <c r="G29" s="8">
        <v>2672879.36</v>
      </c>
      <c r="H29" s="8">
        <v>10030</v>
      </c>
      <c r="I29" s="8">
        <f t="shared" si="0"/>
        <v>2662849.36</v>
      </c>
      <c r="J29" s="5">
        <f t="shared" si="1"/>
        <v>30472216.349999998</v>
      </c>
    </row>
    <row r="30" spans="1:10" ht="22.5">
      <c r="A30" s="4">
        <v>15</v>
      </c>
      <c r="B30" s="9" t="s">
        <v>57</v>
      </c>
      <c r="C30" s="9" t="s">
        <v>58</v>
      </c>
      <c r="D30" s="9" t="s">
        <v>59</v>
      </c>
      <c r="E30" s="4">
        <v>75.5</v>
      </c>
      <c r="F30" s="4" t="s">
        <v>98</v>
      </c>
      <c r="G30" s="10">
        <v>3787483.76</v>
      </c>
      <c r="H30" s="8">
        <v>860013.5</v>
      </c>
      <c r="I30" s="8">
        <f t="shared" si="0"/>
        <v>2927470.26</v>
      </c>
      <c r="J30" s="5">
        <f t="shared" si="1"/>
        <v>33399686.61</v>
      </c>
    </row>
    <row r="31" spans="1:10" ht="22.5">
      <c r="A31" s="4">
        <v>16</v>
      </c>
      <c r="B31" s="7" t="s">
        <v>60</v>
      </c>
      <c r="C31" s="7" t="s">
        <v>61</v>
      </c>
      <c r="D31" s="7" t="s">
        <v>99</v>
      </c>
      <c r="E31" s="4">
        <v>75</v>
      </c>
      <c r="F31" s="4" t="s">
        <v>98</v>
      </c>
      <c r="G31" s="8">
        <v>2058751.9</v>
      </c>
      <c r="H31" s="8">
        <v>705918.73</v>
      </c>
      <c r="I31" s="8">
        <f t="shared" si="0"/>
        <v>1352833.17</v>
      </c>
      <c r="J31" s="5">
        <f t="shared" si="1"/>
        <v>34752519.78</v>
      </c>
    </row>
    <row r="32" spans="1:10" ht="22.5">
      <c r="A32" s="4">
        <v>17</v>
      </c>
      <c r="B32" s="7" t="s">
        <v>62</v>
      </c>
      <c r="C32" s="7" t="s">
        <v>63</v>
      </c>
      <c r="D32" s="7" t="s">
        <v>64</v>
      </c>
      <c r="E32" s="4">
        <v>73.15</v>
      </c>
      <c r="F32" s="4" t="s">
        <v>98</v>
      </c>
      <c r="G32" s="8">
        <v>4215036</v>
      </c>
      <c r="H32" s="8">
        <v>2173341</v>
      </c>
      <c r="I32" s="8">
        <f t="shared" si="0"/>
        <v>2041695</v>
      </c>
      <c r="J32" s="5">
        <f t="shared" si="1"/>
        <v>36794214.78</v>
      </c>
    </row>
    <row r="33" spans="1:10" ht="22.5">
      <c r="A33" s="4">
        <v>18</v>
      </c>
      <c r="B33" s="7" t="s">
        <v>65</v>
      </c>
      <c r="C33" s="7" t="s">
        <v>66</v>
      </c>
      <c r="D33" s="7" t="s">
        <v>67</v>
      </c>
      <c r="E33" s="4">
        <v>73</v>
      </c>
      <c r="F33" s="4" t="s">
        <v>98</v>
      </c>
      <c r="G33" s="8">
        <v>3707805.44</v>
      </c>
      <c r="H33" s="8">
        <v>1341657.6400000001</v>
      </c>
      <c r="I33" s="8">
        <f t="shared" si="0"/>
        <v>2366147.8</v>
      </c>
      <c r="J33" s="5">
        <f t="shared" si="1"/>
        <v>39160362.58</v>
      </c>
    </row>
    <row r="34" spans="1:10" ht="33.75">
      <c r="A34" s="4">
        <v>19</v>
      </c>
      <c r="B34" s="9" t="s">
        <v>68</v>
      </c>
      <c r="C34" s="9" t="s">
        <v>69</v>
      </c>
      <c r="D34" s="9" t="s">
        <v>70</v>
      </c>
      <c r="E34" s="4">
        <v>73</v>
      </c>
      <c r="F34" s="4" t="s">
        <v>98</v>
      </c>
      <c r="G34" s="10">
        <v>3174165.78</v>
      </c>
      <c r="H34" s="8">
        <v>109060.07999999961</v>
      </c>
      <c r="I34" s="8">
        <f t="shared" si="0"/>
        <v>3065105.7</v>
      </c>
      <c r="J34" s="5">
        <f t="shared" si="1"/>
        <v>42225468.28</v>
      </c>
    </row>
    <row r="35" spans="1:10" ht="22.5">
      <c r="A35" s="4">
        <v>20</v>
      </c>
      <c r="B35" s="7" t="s">
        <v>71</v>
      </c>
      <c r="C35" s="7" t="s">
        <v>72</v>
      </c>
      <c r="D35" s="7" t="s">
        <v>73</v>
      </c>
      <c r="E35" s="4">
        <v>70.5</v>
      </c>
      <c r="F35" s="4" t="s">
        <v>98</v>
      </c>
      <c r="G35" s="8">
        <v>2113860.26</v>
      </c>
      <c r="H35" s="8">
        <v>418669.33999999985</v>
      </c>
      <c r="I35" s="8">
        <f t="shared" si="0"/>
        <v>1695190.92</v>
      </c>
      <c r="J35" s="5">
        <f t="shared" si="1"/>
        <v>43920659.2</v>
      </c>
    </row>
    <row r="36" spans="1:10" ht="67.5">
      <c r="A36" s="4">
        <v>21</v>
      </c>
      <c r="B36" s="7" t="s">
        <v>74</v>
      </c>
      <c r="C36" s="7" t="s">
        <v>75</v>
      </c>
      <c r="D36" s="7" t="s">
        <v>76</v>
      </c>
      <c r="E36" s="4">
        <v>70</v>
      </c>
      <c r="F36" s="4" t="s">
        <v>98</v>
      </c>
      <c r="G36" s="8">
        <v>5273935.2</v>
      </c>
      <c r="H36" s="8">
        <v>1658480</v>
      </c>
      <c r="I36" s="8">
        <f t="shared" si="0"/>
        <v>3615455.2</v>
      </c>
      <c r="J36" s="5">
        <f t="shared" si="1"/>
        <v>47536114.400000006</v>
      </c>
    </row>
    <row r="37" spans="1:10" ht="33.75">
      <c r="A37" s="4">
        <v>22</v>
      </c>
      <c r="B37" s="7" t="s">
        <v>77</v>
      </c>
      <c r="C37" s="7" t="s">
        <v>22</v>
      </c>
      <c r="D37" s="7" t="s">
        <v>78</v>
      </c>
      <c r="E37" s="4">
        <v>70</v>
      </c>
      <c r="F37" s="4" t="s">
        <v>98</v>
      </c>
      <c r="G37" s="8">
        <v>4556551.59</v>
      </c>
      <c r="H37" s="8">
        <v>2140843.1999999997</v>
      </c>
      <c r="I37" s="8">
        <f t="shared" si="0"/>
        <v>2415708.39</v>
      </c>
      <c r="J37" s="5">
        <f t="shared" si="1"/>
        <v>49951822.79000001</v>
      </c>
    </row>
    <row r="38" spans="1:10" ht="22.5">
      <c r="A38" s="4">
        <v>23</v>
      </c>
      <c r="B38" s="7" t="s">
        <v>79</v>
      </c>
      <c r="C38" s="7" t="s">
        <v>40</v>
      </c>
      <c r="D38" s="7" t="s">
        <v>80</v>
      </c>
      <c r="E38" s="4">
        <v>69.5</v>
      </c>
      <c r="F38" s="4" t="s">
        <v>98</v>
      </c>
      <c r="G38" s="8">
        <v>1651679.04</v>
      </c>
      <c r="H38" s="8">
        <v>334575.5</v>
      </c>
      <c r="I38" s="8">
        <f t="shared" si="0"/>
        <v>1317103.54</v>
      </c>
      <c r="J38" s="5">
        <f t="shared" si="1"/>
        <v>51268926.330000006</v>
      </c>
    </row>
    <row r="39" spans="1:10" ht="33.75">
      <c r="A39" s="4">
        <v>24</v>
      </c>
      <c r="B39" s="7" t="s">
        <v>81</v>
      </c>
      <c r="C39" s="7" t="s">
        <v>82</v>
      </c>
      <c r="D39" s="7" t="s">
        <v>83</v>
      </c>
      <c r="E39" s="4">
        <v>68</v>
      </c>
      <c r="F39" s="4" t="s">
        <v>98</v>
      </c>
      <c r="G39" s="8">
        <v>4724772.8</v>
      </c>
      <c r="H39" s="8">
        <v>119138.39999999944</v>
      </c>
      <c r="I39" s="8">
        <f t="shared" si="0"/>
        <v>4605634.4</v>
      </c>
      <c r="J39" s="5">
        <f t="shared" si="1"/>
        <v>55874560.730000004</v>
      </c>
    </row>
    <row r="40" spans="1:10" ht="22.5">
      <c r="A40" s="4">
        <v>25</v>
      </c>
      <c r="B40" s="7" t="s">
        <v>84</v>
      </c>
      <c r="C40" s="7" t="s">
        <v>85</v>
      </c>
      <c r="D40" s="7" t="s">
        <v>86</v>
      </c>
      <c r="E40" s="4">
        <v>68</v>
      </c>
      <c r="F40" s="4" t="s">
        <v>98</v>
      </c>
      <c r="G40" s="8">
        <v>2774283.84</v>
      </c>
      <c r="H40" s="8">
        <v>0</v>
      </c>
      <c r="I40" s="8">
        <f t="shared" si="0"/>
        <v>2774283.84</v>
      </c>
      <c r="J40" s="5">
        <f t="shared" si="1"/>
        <v>58648844.57000001</v>
      </c>
    </row>
    <row r="41" spans="1:10" ht="22.5">
      <c r="A41" s="4">
        <v>26</v>
      </c>
      <c r="B41" s="7" t="s">
        <v>87</v>
      </c>
      <c r="C41" s="7" t="s">
        <v>88</v>
      </c>
      <c r="D41" s="7" t="s">
        <v>89</v>
      </c>
      <c r="E41" s="4">
        <v>67</v>
      </c>
      <c r="F41" s="4" t="s">
        <v>98</v>
      </c>
      <c r="G41" s="8">
        <v>2404913.16</v>
      </c>
      <c r="H41" s="8">
        <v>0</v>
      </c>
      <c r="I41" s="8">
        <f t="shared" si="0"/>
        <v>2404913.16</v>
      </c>
      <c r="J41" s="5">
        <f t="shared" si="1"/>
        <v>61053757.730000004</v>
      </c>
    </row>
    <row r="42" spans="1:10" ht="33.75">
      <c r="A42" s="4">
        <v>27</v>
      </c>
      <c r="B42" s="7" t="s">
        <v>90</v>
      </c>
      <c r="C42" s="7" t="s">
        <v>91</v>
      </c>
      <c r="D42" s="7" t="s">
        <v>92</v>
      </c>
      <c r="E42" s="4">
        <v>66.5</v>
      </c>
      <c r="F42" s="4" t="s">
        <v>98</v>
      </c>
      <c r="G42" s="8">
        <v>4341885.99</v>
      </c>
      <c r="H42" s="8">
        <v>2056447.3600000003</v>
      </c>
      <c r="I42" s="8">
        <f t="shared" si="0"/>
        <v>2285438.63</v>
      </c>
      <c r="J42" s="5">
        <f t="shared" si="1"/>
        <v>63339196.36000001</v>
      </c>
    </row>
    <row r="43" spans="1:10" ht="33.75">
      <c r="A43" s="4">
        <v>28</v>
      </c>
      <c r="B43" s="7" t="s">
        <v>93</v>
      </c>
      <c r="C43" s="7" t="s">
        <v>94</v>
      </c>
      <c r="D43" s="7" t="s">
        <v>95</v>
      </c>
      <c r="E43" s="4">
        <v>65.5</v>
      </c>
      <c r="F43" s="4" t="s">
        <v>98</v>
      </c>
      <c r="G43" s="8">
        <v>4167254.96</v>
      </c>
      <c r="H43" s="8">
        <f>G43-I43</f>
        <v>397070</v>
      </c>
      <c r="I43" s="8">
        <v>3770184.96</v>
      </c>
      <c r="J43" s="5">
        <f t="shared" si="1"/>
        <v>67109381.32000001</v>
      </c>
    </row>
    <row r="44" spans="8:9" ht="15">
      <c r="H44" s="3"/>
      <c r="I44" s="3"/>
    </row>
    <row r="47" spans="6:11" ht="15">
      <c r="F47" t="s">
        <v>100</v>
      </c>
      <c r="K47" s="11"/>
    </row>
    <row r="48" ht="15">
      <c r="K48" s="12"/>
    </row>
    <row r="49" spans="6:7" ht="15">
      <c r="F49" t="s">
        <v>14</v>
      </c>
      <c r="G49" s="2">
        <v>40861</v>
      </c>
    </row>
  </sheetData>
  <sheetProtection/>
  <mergeCells count="6">
    <mergeCell ref="B11:D11"/>
    <mergeCell ref="E11:I11"/>
    <mergeCell ref="B12:D12"/>
    <mergeCell ref="E12:I12"/>
    <mergeCell ref="B13:D13"/>
    <mergeCell ref="E13:I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Hnátová</dc:creator>
  <cp:keywords/>
  <dc:description/>
  <cp:lastModifiedBy>Jitka Hejlová</cp:lastModifiedBy>
  <cp:lastPrinted>2011-11-14T14:46:51Z</cp:lastPrinted>
  <dcterms:created xsi:type="dcterms:W3CDTF">2011-09-27T06:35:42Z</dcterms:created>
  <dcterms:modified xsi:type="dcterms:W3CDTF">2011-11-14T14:46:55Z</dcterms:modified>
  <cp:category/>
  <cp:version/>
  <cp:contentType/>
  <cp:contentStatus/>
</cp:coreProperties>
</file>