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95" windowHeight="10995" activeTab="2"/>
  </bookViews>
  <sheets>
    <sheet name="SL" sheetId="1" r:id="rId1"/>
    <sheet name="13SMP01" sheetId="2" r:id="rId2"/>
    <sheet name="13SMP02" sheetId="3" r:id="rId3"/>
  </sheets>
  <definedNames>
    <definedName name="_xlnm.Print_Titles" localSheetId="1">'13SMP01'!$1:$2</definedName>
    <definedName name="_xlnm.Print_Titles" localSheetId="2">'13SMP02'!$1:$2</definedName>
    <definedName name="_xlnm.Print_Area" localSheetId="1">'13SMP01'!$A$1:$I$57</definedName>
    <definedName name="_xlnm.Print_Area" localSheetId="2">'13SMP02'!$A$1:$I$14</definedName>
  </definedNames>
  <calcPr fullCalcOnLoad="1"/>
</workbook>
</file>

<file path=xl/sharedStrings.xml><?xml version="1.0" encoding="utf-8"?>
<sst xmlns="http://schemas.openxmlformats.org/spreadsheetml/2006/main" count="315" uniqueCount="297">
  <si>
    <t>Kód žádosti</t>
  </si>
  <si>
    <t>Název žadatele</t>
  </si>
  <si>
    <t>Název projektu</t>
  </si>
  <si>
    <t>Cíl projektu</t>
  </si>
  <si>
    <t>Náklady projektu celkem</t>
  </si>
  <si>
    <t>Výše žádané podpory</t>
  </si>
  <si>
    <t>Body</t>
  </si>
  <si>
    <t>13SMP01-0001</t>
  </si>
  <si>
    <t>Základní škola a mateřská škola Špindlerův Mlýn</t>
  </si>
  <si>
    <t>Sám sebou - projekt prevence rizikového chování</t>
  </si>
  <si>
    <t>Cíl projektu:-          zavádění témat protidrogové prevence do běžné výuky-          zvyšování informovanosti a metodické úrovně pedagogů při práci s dětmi v oblasti problematiky návykových látek-          vzbudit a posilovat v dětech pocit, že drogy jsou vážným problémem v životě, ale že ho umí a chtějí řešit-          zlepšení spolupráce mezi školou a rodiči v oblasti protidrogové prevence-          zvýšení informovanosti rodičů a jejich zájmu o tuto problematiku-          medializace výsledků preventivní strategie školy-          prevence šikany-       spolupráce a vzájemná pomoc mezi žáky</t>
  </si>
  <si>
    <t>13SMP01-0002</t>
  </si>
  <si>
    <t>SEMIRAMIS o.s.</t>
  </si>
  <si>
    <t>Centrum primární prevence Královéhradecký kraj</t>
  </si>
  <si>
    <t>V rámci logistické části:  - Zřídít samostatné Centrum primární prevence pro Královéhradecký kraj – obdobné Centru primární prevence pro Středočeský kraj, které funguje pod Semiramis o.s. v Mladé Boleslavi od roku 2002. - Z důvodu deficitů programů primární prevence v KHK nabízet školám programy primární prevence, podporu učitelům se řešením sociálně-nežádoucích jevů, podporu školním metodikům prevence v jejich činnosti. V rámci poskytování programů DPP: - Preventivně působit proti vzniku jakýchkoliv forem rizikového chování u dětí a mládeže, případně jejich vznik oddalují do co nejpozdějšího věku.  - Podávat dětem a mládeži pravdivé informace o rizikovém chování a vést je k vytváření odpovědného postoje vůči němu. - Učit děti a mládež vnímat své zdraví jako důležitou a vzácnou hodnotu a ukazují jim, jak je možné si tuto hodnotu chránit. - Reflektovat aktuální potřeby na jednotlivých základních školách v oblasti rizikového chování a pomáhat v jejich řešení.</t>
  </si>
  <si>
    <t>13SMP01-0003</t>
  </si>
  <si>
    <t>Dětský domov, základní škola a školní jídelna, Dolní Lánov 240</t>
  </si>
  <si>
    <t>Zvládneme to?</t>
  </si>
  <si>
    <t>Projekt je v souladu se ŠVP pro děti s lehkým mentálním postižením i minimálním preventivním programem a navazuje na předcházející projekty.Chceme dětem z neúplných rodin ve zhuštěné formě poskytnout to,o co usilujeme celý rok a po celou dobu jejich pobytu v dětském domově,totiž nabídnout prožitek a model fungující rodiny se zájmem o problémy a starosti druhých,společným řešením problémů,výcvikem řešení problémů a krizovýchsituací,emoční podporou jako protipól dysfunkčních rodin,hádek a vulgarit.Celým programem seprolínají sebeobslužné činnosti z běžného života,které v prostředí kolektivnívýchovy občas absentují-příprava jídelníčku,nákup a normování(odhad)potravin, vaření s úklidem, odhad přípravy jídla,stanovení priorit,péče o mladšísourozence atd.,posílení sociálních a komunikativních kompetencí. Současně jevždy první část programu zaměřena na protidrogovou intervenci,návykové látky,gamblerství a zdravý životní styl.Chceme snížit a korigovat negativní vliv rodinného prostředí,ukázat,že svobodu nelze vnímat jako stav,kdy nemusímnikoho respektovat.Většina z dětí bude nucena se po odchodu z DD postavit se na vlastní nohy.</t>
  </si>
  <si>
    <t>13SMP01-0004</t>
  </si>
  <si>
    <t>Mateřská škola, základní škola a střední škola Daneta, s.r.o.</t>
  </si>
  <si>
    <t>Co udělám když...</t>
  </si>
  <si>
    <t>Cílem projektu je dlouhodobé komplexní působení na osobnost dítěte, jeho informovanost, pomoc při řešení problémů, spolupráce s rodiči, s následnými organizacemi, úřady, spolky...
Cílem projektu bude nastudovat zvládnutí řešení, výcvik v chování a jednání v krizových situacích, které hrozí nejen dětem s mentálním postižením. Tyto děti jsou ovšem nejvíce ohroženou skupinou.
·         Jak se zachovat při setkání (obtěžování) s neznámým člověkem
·         Jak umět říci ne v situacích, které mi nejsou příjemné (problematika zneužívání)
·         Co mám dělat, když si s něčím nevím rady
·         Co mám dělat, když se ztratím (neznámé prostředí)
·         Jak se zachovám, když někdo potřebuje pomoc
(možnost dalšího doplnění témat, dle možností a schopností dětí)</t>
  </si>
  <si>
    <t>13SMP01-0005</t>
  </si>
  <si>
    <t>Střední škola hotelnictví a společného stravování, Teplice nad Metují</t>
  </si>
  <si>
    <t>Jeden za všechny, všichni za jednoho</t>
  </si>
  <si>
    <t>Cílem projektu je posílit pozice všech jedinců- žáků v rámci třídního kolektivu, ale současně udržet proaktivní a sehraný kolektiv. Posílit sebevědomí a jedinečnost každého žáka, ale zároveň udržet pocit sounáležitosti a zodpovědnosti jednoho za druhého. Navodit zdravé kamarádské vztahy, které vytvoří atmosféru klidu, ale i zdravé konkurence pro vzdělávání a výchovný proces.</t>
  </si>
  <si>
    <t>13SMP01-0006</t>
  </si>
  <si>
    <t>Střední odborná škola a Střední odborné učiliště, Hradec Králové, Vocelova 1338</t>
  </si>
  <si>
    <t>Primární prevence žáků 1. ročníků SOŠ a SOU, HK, Vocelova 1338</t>
  </si>
  <si>
    <t>1) Vytvoření třídních kolektivů, vytipování vůdčích osobností,  vzájemné poznání, vzájemná spolupráce2) Odhalování schopností a dovedností jedinců, možností rizik u jednotlivých žáků, závěry zkoumání a vyhodnocení3) Primární prevence mimo rámec školy4) Předcházení sociálně patologickým jevům - šikana, kriminalita, alkoholismus, návykové látky, rasismus....5) Jak se učit a připravovat.6) Volba třídní samosprávy, seznámení se školním a klasifikačním řádem7) Zážitky, hry, soutěžení</t>
  </si>
  <si>
    <t>13SMP01-0007</t>
  </si>
  <si>
    <t>Odborné učiliště, Hradec Králové, 17. listopadu 1212</t>
  </si>
  <si>
    <t>Bezpečná škola</t>
  </si>
  <si>
    <t>Cílem projektu je zkvalitnění klimatu školy a jednotlivých tříd pomocí nových poutavějších metod práce s žáky.</t>
  </si>
  <si>
    <t>13SMP01-0008</t>
  </si>
  <si>
    <t>Pedagogicko-psychologická poradna Královéhradeckého kraje</t>
  </si>
  <si>
    <t>Vzdělávání okresní metodičky prevence v PPP v komplexním výcviku prevence ( KVP II )</t>
  </si>
  <si>
    <t>13SMP01-0009</t>
  </si>
  <si>
    <t>Kontinuální prevence v Trutnově 2013 a 2014</t>
  </si>
  <si>
    <t>Cílem projektu je v rámci nově navázané spolupráce mezi jednotlivými organizacemi, které působí v oblasti prevence, poskytnout vhodnou a zábavnou formou potřebné informace dětem, žákům i mládeži. Kontinuální a systematickou prácí zabezpečit efektivnost prevence na území města Trutnova. Inspirovat a zapojit do spolupráce další možné subjekty. Poskytnout ekonomicky dospupné rozšiřování kompetencí učitelům, případně jiným pracovníkům přímo podílejícím se na práci s hlavní cílovou skupinou - dětmi, žáky a mládeží.</t>
  </si>
  <si>
    <t>13SMP01-0010</t>
  </si>
  <si>
    <t>Střední škola propagační tvorby a polygrafie, Velké Poříčí, Náchodská 285</t>
  </si>
  <si>
    <t>Vzdělávání pedagogického sboru SŠPTP Velké Pořící</t>
  </si>
  <si>
    <t>Cílem zamýšleného projektu je posílení kompetencí všech pedagogických pracovníků školy, jejich zlepšení orientace v dané problematice a získání nových dovedností ke zvládání aktuálních problémů v třídních kolektivech.</t>
  </si>
  <si>
    <t>13SMP01-0011</t>
  </si>
  <si>
    <t>Základní škola, Vrchlabí, nám. Míru 283</t>
  </si>
  <si>
    <t>Skupiny osobnostního rozvoje jako součást prevence na škole</t>
  </si>
  <si>
    <t>13SMP01-0012</t>
  </si>
  <si>
    <t>Dětský domov a školní jídelna, Nechanice, Hrádecká 267</t>
  </si>
  <si>
    <t>Preventivně výchovné integrační pobyty</t>
  </si>
  <si>
    <t>Projektem chceme dosáhnout mnoha cílů, z nichž jednoznačně prioritním lze určit dosažení efektivní, jasné a vstřícné realizace prevence dětí a mládeže před stanovenými patologickými jevy v neopominutelném kontextu naplnění společenské objednávky s ohlédnutím na aktuální stav. Konkrétním cílem projektu je dosažení rozvoje osobnosti dětí, prostřednictvím výchovného a vzdělávacího působení. Tento cíl lze dosáhnout pomocí integračních pobytů, kde nám jde o naplnění celkové koncepce kontinuální preventivní práce. Modelovými situacemi seznámíme děti s rámci základních oblastí patologických jevů, včetně alternativy trávení volného času a účelného využívání finančních prostředků. Snaha domova je směřována k přípravě těchto dětí, k jejich snadnějšímu sociálnímu začlenění, minimalizaci rizik výskytu patologických jevů  a k vyrovnání příležitostí vzhledem k ostatním dětem a v konkrétních změnách přístupu dětí k vlastní zodpovědnosti, smysluplné aktivitě, vzdělávání a životním hodnotám.</t>
  </si>
  <si>
    <t>13SMP01-0013</t>
  </si>
  <si>
    <t>Biskupství královéhradecké</t>
  </si>
  <si>
    <t>Otevřený deník</t>
  </si>
  <si>
    <t>13SMP01-0014</t>
  </si>
  <si>
    <t>Odemčené dveře</t>
  </si>
  <si>
    <t>Obecné cíle projektu: 
Přispívat k primární prevenci rizikového chování u mládeže 
Podpořit tvorbu a uskutečňování zdravého životního stylu mladých lidí 
Pomoci při sociálním začleňování jednotlivců a předcházet sociální izolaci uvnitř třídního kolektivu 
Podílet se na pozitivním růstu osobnosti mladého člověka posílením zdravého sebevědomí 
Vést mladé lidi k zodpovědnosti za vlastní život a rozvíjet zodpovědnost v mezilidských vztazích, doprovázet účastníky při hledání a uvědomování si osobní identity a životních hodnot 
Podpořit zdravé vazby v třídním kolektivu 
Rozvíjet osobnostně sociální dovednosti jedinců 
Umožnit vzájemné hlubší seznámení mezi studenty 
Podpořit účastníky kurzu v projevení vlastního názoru a kritického myšlení 
Posílit roli třídního učitele – prohloubit vzájemnou důvěru mezi žáky a pedagogem 
Nabízet radu a podporu školním metodikům prevence i ostatním pedagogům v záležitostech skupinové dynamiky třídního kolektivu a možného rizikového chováníCílem projektu není odstranění problémů, ale nasměrování, ukázání možné cesty, uvědomění si pozitivních životních hodnot, postojů a vzorů.Podrobné informace v příloze</t>
  </si>
  <si>
    <t>13SMP01-0015</t>
  </si>
  <si>
    <t>Vyšší odborná škola zdravotnická a Střední zdravotnická škola, Hradec Králové, Komenského 234</t>
  </si>
  <si>
    <t>Hrou (nejen) proti AIDS</t>
  </si>
  <si>
    <t>Adaptace žáků na nový kolektiv.Posílení pozitivních vazeb mezi učiteli a žáky.Předcházení vzniku šikany mezi žáky.Schopnost žáků prezentovat názory na rizikové chování dětí a mládeže (minimaturity).Posílení kontaktu mezi školou a rodiči.Povýšení právního vědomí žáků.Prevence zneužívání návykových látek.Prevence násilné kriminality.Prevence vzniku a šíření HIV infekce.Realizace programu prevence vzniku AIDS metodou vrstevnické podpory.</t>
  </si>
  <si>
    <t>13SMP01-0016</t>
  </si>
  <si>
    <t>Základní škola, Broumov, Kladská 164</t>
  </si>
  <si>
    <t>Chceme žít zdravě</t>
  </si>
  <si>
    <t>Cílem projektu je : a/ napomoci žákům prostřednictvím pozitivní komunikace v péči o své duševní a tělesné zdraví, posílit hodnotu ,,zdraví"b/ vytvářet u žáků pozitivním přístupem zdravé sebevědomí, samostatnost, odpovědnost za své chování a rozhodování c/ ukázat formou přednášky,degustace a  přípravou racionálního jídelníčku na správný způsob životosprávyd/ podporovat pohybovou aktivitu prostřednictvím sportu a turistikye/ pečovat o své zdraví formou dodržování osobní hygieny a denního režimuf/ přispět k celkovému rozvoji osobnosti žáků</t>
  </si>
  <si>
    <t>13SMP01-0017</t>
  </si>
  <si>
    <t>"TŠ BONIFÁC" o.s.</t>
  </si>
  <si>
    <t>"Chceme se mít bájově" aneb "Drogy do života nepatří"</t>
  </si>
  <si>
    <t>-          získat děti a mládež za sociálně vyloučeného prostředí pro pravidelné navštěvování nízkoprahového centra Cihličky 
-          zajistit jejich odborné vedení a poskytnout odbornou pomoc, péči 
-          kooperace účastníků mezi sebou, smysluplné trávení volného času dětí a mládeže, podpora mimoškolní aktivit, 
-          formování osobností dětí a mládeže s důrazem především na prevenci patologických jevů, zejména návykových látek (drogy, alkohol) a bezúčelného se „poflakování“ na ulicících, vandalismu …</t>
  </si>
  <si>
    <t>13SMP01-0018</t>
  </si>
  <si>
    <t>Domov mládeže, internát a školní jídelna, Hradec Králové, Vocelova 1469/5</t>
  </si>
  <si>
    <t>"Pavučina" sociální prevence netradičně</t>
  </si>
  <si>
    <t>Podat témata sociální prevence netradičními technikami, odpoutat se od prostých besed, výčtu negativ. Ukázat, že i pojem sociální prevence může přinášet různé zábavné i tvořivé aktivity. Vést k učení nových dovedností, získávání vědomostí hrou, prožitkem. Včlenit do sociální prevence prvky dobrovolnosti a možnosti volby (čas, místo, organizátor, druh činnosti). Vytvářet podmínky k sociálnímu kontaktu ve výchovné skupině i mimo ni. Podporovat možnosti vyjádření svého názoru, používat kreativní  a výtvarné techniky v sociální prevenci. Rozvíjení klíčových kompetencí stanovených ve vzdělávacím programu.</t>
  </si>
  <si>
    <t>13SMP01-0019</t>
  </si>
  <si>
    <t>ACADEMIA MERCURII soukromá střední škola, s.r.o.</t>
  </si>
  <si>
    <t>Vzdělávání školního metodika prevence</t>
  </si>
  <si>
    <t>Posílení kompetencí, zlepšení orientace v problematice rizikového chování a získání dovedností ke zvládání a řešení aktuálních problémů v třídních kolektivech a v metodickém vedení ostatních pedagogů.</t>
  </si>
  <si>
    <t>13SMP01-0020</t>
  </si>
  <si>
    <t>Základní škola a Základní umělecká škola, Rtyně v Podkrkonoší, okres Trutnov</t>
  </si>
  <si>
    <t>Prevence pestře a zajímavě II</t>
  </si>
  <si>
    <t>Projekt Bubnování v kruhu - Společné hraní rozvíjí tvořivost, pozornost, seberegulaci, podporuje spolupráci, vede k psychohygieně, pomáhá vytvářet kladné sebepojetí, dává pocit sounáležitosti, vede k naslouchání druhému, k vzájemné pomoci, ohleduplnosti a k prosociálnímu chování celkově. Poskytuje možnost účelně využitého volného času, může odlákat dítě od počítače a závislosti na něm i na nebezpečné komunikaci na sociálních sítích. Bubnování podporuje teambuilding, spolupráci mezi žáky, komunikaci, uvolnění stresu a napětí. 
Kruhové bubnování je jedním z druhů aktivní muzikoterapie, působí pomocí zvuku, rytmu, melodie, harmonie, rozvíjení komunikace, rozvíjení vztahů, pohyblivosti a sebevyjádření, dosažení vyšší kvality života, relaxační účinky, humanistický přístup k člověku. Účast v kruhu navozuje rovnocenné partnerství, člověk v něm je sám sobě terapeutem, dokáže objevovat své skryté síly. Společné bubnování je jedna z nejstarších forem nonverbální komunikace, při které fungují velmi podobná pravidla jako v běžném rozhovoru. Cíle programů kurzů "Na jedné lodi" a "My" jsou v příloze 2 a 3</t>
  </si>
  <si>
    <t>13SMP01-0021</t>
  </si>
  <si>
    <t>Základní škola, Hradec Králové, M. Horákové 258</t>
  </si>
  <si>
    <t>Spolu a bezpečně</t>
  </si>
  <si>
    <t>V rámci projektu bude kladen důraz na děti vycházející z mapování a vytipování „problematických“ (či naopak „nevýrazných“, nesmělých, uzavřených) jedinců či skupiny v kolektivu třídy, které nám pomůže při předcházení možnému vzniku rizikového chování. Projekt by měl ukázat dětem, jak mohou kvalitně trávit volný čas, na jehož organizaci by se měla podílet nejen rodina, ale i škola.  K tomu bychom rádi využili nabídky dlouhodobých programů primární prevence o.s. Prostor. Viz příloha „Podrobný popis realizace programu primární prevence o.s. Prostor".   Očekáváme stabilizaci a upevnění pozitivních vztahů v třídním kolektivu, zefektivnění práce třídního učitele, vytvoření užších vazeb mezi rodinou a školou a v neposlední řadě sběr užitečných informací pro kolegium pedagogů včetně vedení školy. Tímto projektem hodláme pokračovat v dlouhodobé a pravidelné realizaci primárně preventivních programů pro žáky naší školy, která se nám výjimečně osvědčila. Přínosy primární prevence v obecné rovině jsou součástí přílohy „Podrobný popis realizace programu primární prevence o.s. Prostor".</t>
  </si>
  <si>
    <t>13SMP01-0022</t>
  </si>
  <si>
    <t>Cyklus supervizních setkání pro školní metodiky prevence v okrese Hradec Králové; podpora vzdělávání metodičky prevence v PPP KHK</t>
  </si>
  <si>
    <t>Stěžejním cílem projektu v rámci supervize je zkvalitnění práce školních metodiků prevence (coby zajišťovatelů specifické primární prevence realizované na školách); snaha, poskytnout jim prostor pro odbornou zpětnou vazbu a příležitost profesního růstu. Školní metodikové prevence tak mohou dosáhnout vyššího uspokojení z práce, zvýšit její kvalitu a efektivitu a zároveň využít supervizi jako prevenci profesního vyhoření. Supervize je tak prospěšná nejen supervidovanému, ale především jeho klientům, žákům.  Cílem výcviku je, aby absolvent uměl  pojmenovat psychodynamické  procesy ve skupině, které právě probíhají; dále nácvik propojení mezi pocitovým vnímáním a racionálním čtením psychodynamiky skupiny; vnímání různých rovin psychodynamických procesů; rozlišit specifika psychodynamiky u skupin konfliktních a u neukázněných či na výchovné zásahy rezistentních školních tříd; a dále používat psychodynamické mapy, přičemž hlavním cílem je využitelnost pro práci se skupinovými procesy.</t>
  </si>
  <si>
    <t>13SMP01-0023</t>
  </si>
  <si>
    <t>Základní škola a Mateřská škola, Bílá Třemešná, okres Trutnov</t>
  </si>
  <si>
    <t>Školní informační kanál</t>
  </si>
  <si>
    <t>13SMP01-0024</t>
  </si>
  <si>
    <t>Gymnázium Boženy Němcové, Hradec Králové, Pospíšilova tř. 324</t>
  </si>
  <si>
    <t>SPOLU A ZDRAVĚ</t>
  </si>
  <si>
    <t>Cíl projektu se shoduje s preventivní strategií školy: posilovat odolnost studentů proti společensky rizikovým jevům, připravit je pro náročné situace v životě, které budou muset zvládat. Náš projekt je zaměřen za 1. na komunikační a sociální dovednosti, které považujeme za základ prevence šikany. Proto se na ně zaměřujeme hned u nastupujících ročníků, kde se budují nové vztahy a nové třídní kolektivy. A za 2. na zdravý životní styl, na prevenci rizikového chování zejména v oblasti tzv.vstupních drog (alkohol a nikotin) a také (podle zjištění na naší škole) na poruchy příjmu potravy a rizika s tím spojená. 
Projekt vychází z ŠVP a minimálního preventivního programu naší školy. Cílovou skupinou projektu jsou studenti nižšího gymnázia: 3 třídy prim a 3 třídy sekund,tj. celkem 180 žáků a jejich třídní učitelé. S naplňováním cílů jsou seznamováni rodiče (na třídních schůzkách), kolegové i široká veřejnost prostřednictvím webu - složka Prevence.</t>
  </si>
  <si>
    <t>13SMP01-0025</t>
  </si>
  <si>
    <t>Základní škola a Mateřská škola Krčín</t>
  </si>
  <si>
    <t>Adaptační kurz</t>
  </si>
  <si>
    <t>Cílem působení v oblasti prevence rizikových projevů chování je dítě odpovědné za vlastní chování a způsob života v míře přiměřené jeho věku?? s posílenou duševní odolností vůči stresu, negativním zážitkům a vlivům?? schopné dělat samostatná ( a pokud možno správná) rozhodnutí ?? přiměřenými sociálně psychologickými dovednostmi?? schopné řešit, případně schopné nalézt pomoc pro řešení problémů?? otevřené a pozitivně nastavené k sociálním vztahůmProjekt si proto klade za cíl vytvoření základních norem pro chování žáku mezi sebou a vůči učitelům, identifikace dominantních žáků(vůdcovské typy) třídy a vypracování pedagogických postupů pro následnou intervenci, dlouhodobé sledování vztahů ve třídě, upevnění pozice třídního učitele jako manažera třídy (sociální skupiny), důraz je kladen na zlepšení schopnosti komunikace s žáky a vytvoření pocitu důvěry.</t>
  </si>
  <si>
    <t>13SMP01-0026</t>
  </si>
  <si>
    <t>Základní škola, Trutnov 3, Náchodská 18</t>
  </si>
  <si>
    <t>Prevence rizikového chování</t>
  </si>
  <si>
    <t>Posílení primární prevence sociálně patologických jevů u žáků školy, ale i jejich rodin a obyvatel v okolí školy- podpora osobnostního rozvoje žáků směrem k budování sebeúcty, sebedůvěry a vlastní zodpovědnosti 
- vytváření podnětného sociálního klimatu školy, otevřených vztahů, budování důvěry v pracovníky školy
- usměrňování žáků ke zdravému životnímu stylu spojenému se zdravou výživou, sportem, aktivitou a smysluplnou zájmovou činností- zpřístupnění školních akcí pro žáky ze sociálně slabších rodin, kteří se často nemohli z finančních důvodů akcí účastnitpřínos pro region: ve spádové oblasti naší školy bydlí zvýšené procento romských rodin a je zde i Azylový dům pro matky s dětmi. Tito žáci vyžadují zvýšenou pozornost a příspěvek na akce pořádané školou.</t>
  </si>
  <si>
    <t>13SMP01-0027</t>
  </si>
  <si>
    <t>Vyšší odborná škola zdravotnická a Střední zdravotnická škola, Trutnov, Procházkova 303</t>
  </si>
  <si>
    <t>Žít zdravě, žít bez závislostí</t>
  </si>
  <si>
    <t>Zapojit studenty oboru diplomovaná všeobecná sestra  a zdravotnický asistent do programu primární prevence v  základních a středních školách. Zlepšit povědomí žáků základních a středních škol o problematice rizikového chování a jeho důsledků. Motivovat žáky těchto škol k životu bez závislostí. Naučit žáky základních a středních škol poskytnout první pomoc při akutních stavech a stavech ohrožení života způsobených požitím návykových látek.</t>
  </si>
  <si>
    <t>13SMP01-0028</t>
  </si>
  <si>
    <t>Základní škola, Dobruška, Opočenská 115</t>
  </si>
  <si>
    <t>Nikdy není příliš pozdě  ani příliš brzy</t>
  </si>
  <si>
    <t>Projekt bychom rádi realizovali pro naše žáky, kteří vyrůstají v sociálně znevýhodněných komunitách, v prostředí, které jim neposkytuje šanci bezkonfliktně se integrovat do většinové společnosti. Toto prostředí má negativní vliv na jejich sociální vývoj a jejich život je prostřednictvím těchto komunit zásadně negativně ovlivňován. Výchova v romských a sociálně slabých rodinách probíhá odlišným způsobem od výchovy v rodinách ostatní populace. Současně by se tento projekt měl zaměřit  na děti s mentálním nebo tělesným postižením, kterým bychom chtěli interaktivní a současně poučnou formou přiblížit negativní vlivy rizikového chování, které je mohou ohrozit. Cílem je: předcházet rozvoji rizikového chování,zvyšovat právní vědomí v oblasti specifické primární prevence, získávat znalosti, dovednosti a postoje podporující zdravý životní styl, zmírnit dosavadní projevy rizikového chování a zastavit možné progrese rizikového chování, monitorovat situaci ve škole, posílit pozitivní klima ve třídě, spolupráci, zvýšit toleranci mezi žáky a vyhledávat zdroje k řešení problémových situací a konfliktů, pozitivní ovlivňování chování dětí...</t>
  </si>
  <si>
    <t>13SMP01-0029</t>
  </si>
  <si>
    <t>Základní škola Na Habru, Hořice, Jablonského 865, okres Jičín</t>
  </si>
  <si>
    <t>Bezpečně a spolu</t>
  </si>
  <si>
    <t>Hlavním cílem projektu je odstartovat dlouhodobý funkční systém prevence v naší škole, který bude uskutečněn ve třech na sebe navazujících fázích. Zahájení 1. fáze v 6. ročníku není náhodné, neboť právě v tomto období se formuje nový třídní kolektiv tvořený žáky dosavadních paralelních tříd a žáky přicházejícími do školy z okolních vesnic. Chceme předcházet rizikovému chování žáků, snižovat negativní projevy a eliminovat další rozvoj rizikového chování. Budeme podněcovat žáky ke změně zaběhnutých vzorců negativního jednání v třídním kolektivu a posilovat pozitivní vztahy, povedeme žáky k samostatnému rozhodování a vlastní zodpovědnosti.</t>
  </si>
  <si>
    <t>13SMP01-0030</t>
  </si>
  <si>
    <t>Střední škola technická a řemeslná, Nový Bydžov, Dr. M. Tyrše 112</t>
  </si>
  <si>
    <t>Utváření kvalitních třídních kolektivů prvních ročníků</t>
  </si>
  <si>
    <t>Cílem projektu je umožnit žákům, aby se vzájemně poznali, získali sebedůvěru a lépe se adaptovali na prostředí nové školy. Jednotlivé aktivity a adaptační program jsou zaměřeny na vybudování spolupracujícího třídního kolektivu. Důležité je také zvýšit informovanost žáků v oblasti prevence rizikového chování.</t>
  </si>
  <si>
    <t>13SMP01-0031</t>
  </si>
  <si>
    <t>Speciální základní škola, Chlumec nad Cidlinou, Smetanova 123</t>
  </si>
  <si>
    <t>Program primární prevence projevů rizikového chování na speciální základní škole</t>
  </si>
  <si>
    <t>Obecným cílem primární prevence v naší škole je zvýšit odolnost dětí a mládeže vzhledem k projevům rizikového chování. Snažíme se do realizace programu zapojit maximální početpedagogů ve vyučování i na neformální bázi při komunikaci se žáky. Žáky chceme vést k sebevědomí, správnému sebehodnocení, stanovení si reálných cílů v životě, k poznání sebe sama, k zvládání stresů, k dovednostem řešit své problémy bez pomoci léků a jiných návykových látek. Mezi hlavní cíle dlouhodobé primární prevence týkající se pedagogů patří to, aby si pedagogové rozšířili své znalosti a především zvládli praktické dovednosti potřebné k řešení problematiky rizikového chování, a to nenásilnou interaktivní sebezážitkovou formou. Nedílnou součástí je také to, aby byla posílena snaha pedagogů vytvářet pozitivní klima školy a potažmo jednotlivých tříd.</t>
  </si>
  <si>
    <t>13SMP01-0032</t>
  </si>
  <si>
    <t>Masarykova obchodní akademie, Jičín, 17. listopadu 220</t>
  </si>
  <si>
    <t>MOA? - no, tam se už těším!</t>
  </si>
  <si>
    <t>Cílem projektu je podchytit první měsíce v životě žáků prvních ročníků a usnadnit tak jejich přechod na střední školu, seznámit je s novým prostředím, s novými situacemi a problémy, které budou muset sami řešit, posílit jejich sebevědomí a samostatnost a hlavně předejít pocitům beznaděje a frustrace, stavům, které by mohly být impulsem k negativnímu chování mladistvých.
Masarykova obchodní akademie se podobným projektům věnuje již více let a jsme přesvědčeni, že právě dobrý vstup do nového prostředí má výrazný vliv na budoucí úspěch studentů. Náš přístup k novým žákům se snažíme nastavit jako otevřený a partnerský, zároveň však chceme již od začátku budovat v nových studentech morální vlastnosti, dovednosti a schopnosti, které budou dále ve svém budoucím profesním životě potřebovat - komunikativnost, samostatnost, zdravé sebevědomí, ale také snášenlivost, toleranci a empatii ke svému okolí. Věříme, že zvýšená pozornost na nově příchozí  se projeví a škole vrátí i v kvalitních studijních výsledcích a odrazí se i ve vyšší kvalitativní úrovni běžného života mladých lidí.</t>
  </si>
  <si>
    <t>13SMP01-0033</t>
  </si>
  <si>
    <t>Gymnázium, Dvůr Králové nad Labem, nám. Odboje 304</t>
  </si>
  <si>
    <t>Prevence sociálně patologických jevů na Gymnáziu ve Dvoře Králové nad Labem</t>
  </si>
  <si>
    <t>V souladu se Strategií prevence rizikových jevů je cílem projektu  analyzovat situaci ve škole, preventivně působit proti požívání návykových látek, působit proti projevům nesnášenlivosti a xenofobie. Dlouhodobý projekt primární prevence je zaměřen na prevenci šikany a intolerance (především v rámci adaptačního kurzu prvních ročníků na Pecce-střídání praktických činností, her a aktivit a teoretických činností). V průběhu školního roku je realizován dlouhodobý program s cílem prevence xenofobie, rasismu, intolerance, užívání návykových látek a s cílem ovlivnit reálné poznávání okolního světa a běžného života (vliv nových médií a reklamy).</t>
  </si>
  <si>
    <t>13SMP01-0034</t>
  </si>
  <si>
    <t>Střední odborná škola a Střední odborné učiliště, Trutnov, Volanovská 243</t>
  </si>
  <si>
    <t>V nové škole bezpečně a s důvěrou</t>
  </si>
  <si>
    <t>Realizací projektu „V nové škole bezpečně a s důvěrou“ chceme soustavnou prací s žáky prvních ročníků naší školy:
- nastavit a udržet pozitivní klima v cílových třídách.
- zvýšit důvěru ke škole a vyučujícím při řešení problémů.
- naučit žáky řešit problémové situace ve škole, během studia, v rodině.
- rozpoznat své /žákovo/ rizikové chování či vrstevníků a najít řešení dané problémové situace.
- zlepšit komunikaci mezi žáky, vyučujícími, rodiči, školou.
- naučit zúčastněné pracovat v týmu, efektivně se rozhodovat, umět vyhledat pomoc.
- seznámit žáky s aktuální situací v trutnovském regionu.
-získat informovaného zástupce z každé třídy pro užší spolupráci s metodikem prevence a výchovným poradcem pro hlubší poznání vztahů ve třídě.
- snížit podíl žáků s vysokou omluvenou a neomluvenou absencí a žáků s kázeňskými problémy.
- zvýšit povědomí o rizikových způsobech chování /návykové látky, závislost na internetu, šikana, různé typy zneužívání nejen u žáků, ale i vyučujících/, umět problém pojmenovat a nalézt cestu k jeho řešení.
Spojujícím článkem výše uvedených dovedností je vzájemná spolupráce žáků z cílové skupiny, jejich vyučujících a odborníků z praxe.</t>
  </si>
  <si>
    <t>13SMP01-0035</t>
  </si>
  <si>
    <t>Dětský domov, Potštejn, Českých bratří 141</t>
  </si>
  <si>
    <t>Dospíváme</t>
  </si>
  <si>
    <t>1) vzdělanost interních pracovníků - pedagogického sboru a koordinátora prevence rizikového chování2)  vytvoření zdravého životního stylu, formování osobnosti - jak sám obstát3) zvýšení povědomosti o škodlivosti návykových látek, informovanost o nebezpečí virtuálních drog, partnerství a sexuálním chování a předcházení vzniku soc. vyloučení po odchodu z dětského domova</t>
  </si>
  <si>
    <t>13SMP01-0036</t>
  </si>
  <si>
    <t>Česká lesnická akademie Trutnov - střední škola a vyšší odborná škola</t>
  </si>
  <si>
    <t>KUDY KAM, ANEB JAK SE LÉPE ROZHODNOUT</t>
  </si>
  <si>
    <t>13SMP01-0037</t>
  </si>
  <si>
    <t>Diakonie ČCE - středisko Milíčův dům</t>
  </si>
  <si>
    <t>Pyramida II</t>
  </si>
  <si>
    <t>13SMP01-0038</t>
  </si>
  <si>
    <t>Základní škola a Mateřská škola, Hradec Králové, Jiráskovo nám. 1166</t>
  </si>
  <si>
    <t>Je nám spolu dobře</t>
  </si>
  <si>
    <t>Cílem projektu je navození bezpečného klimatu v nových třídních kolektivech, správná adaptace nově příchozích žáků do stávajících kolektivů. Nově vzniklé kolektivy se lépe poznají a vytvoří si pravidla pro správný chod své třídy. Pravidla zajistí bezpečné klima třídy a předcházejí vzniku rizikového chování a jeho projevů. Cílem je vytvoření prostoru pro vzájemné hlubší poznání nových třídních učitelů se žáky a navození vzájemné důvěry. Vytvoření nových vztahů mezi učitelem a žáky umožní a zefektivní spolupráci a vzájemnou komunikaci. Formou adaptačních pobytů se žáci seznámí v kolektivu a vytvoří se vazby i mezi kolektivy paralelních ročníků. Žáci budou mít možnost se poznávat při řízených a volnočasových aktivitách. Aktivity budou umístěny do přírody (pěší túry, lesní hry, orientace v terénu, sportovní vyžití), což umožní navázání užších kontaktů mezi spolužáky a rozvoj tolerance, spolupráce, komunikace a zdravé soutěživosti. Hlavním cílem je zamezení rizikových faktorů chování, prevence intolerance, agresivity, xenofobního chování a projevů šikany. Přínosem projektu je názorné ukázání, jak žáci mohou trávit svůj volný čas a jak jej plánovat.</t>
  </si>
  <si>
    <t>13SMP01-0039</t>
  </si>
  <si>
    <t>Základní škola a Mateřská škola Josefa Gočára, Hradec Králové, Tylovo nábřeží 1140</t>
  </si>
  <si>
    <t>Prevence nově a zajímavě</t>
  </si>
  <si>
    <t>Cílovou skupinou jsou žáci příslušných tříd a učitelé těchto tříd. Předpokládáme postupné vytvoření kvalitního zázemí tříd a tím i celé školy. V každé z určených tříd proběhnou během projektu 3 tříhodinové bloky (případně 4hodinové)a ty budou nastarotváním další činnosti třídních učitelů a metodika prevence v třídnických hodinách a při společných akcích školy. Předpokládáme, že žáci se naučí řešit některé rizikové situace, naučí se řešit problémy formou diskusí a společné podpory, pomoci druhému, naučí se respektovat názory druhého a zdravě se prosadit v kolektivu. Dalším cílem je podat pedagogům nové podněty pro třídnickou práci, zkvalitnit náplň třídnických hodin a dalších akcí a zkušenosti postupně zavést do obsahu těchto hodin i do preventivního programu školy. Chceme docílit větší aktivity kolektivů, zájem o práci, o život ve škole, zlepšení sociálního klimatu tříd i školy. Aktivitami primární prevence chceme maximálně eliminovat řešení závažnějších problémů, věříme v úspěšné jejich předcházení. Tento přístup se nám osvědčil i při relizaci jiných aktivit pedagogů a žáků (např. komunikace, řešení šikany, metody práce...)</t>
  </si>
  <si>
    <t>13SMP01-0040</t>
  </si>
  <si>
    <t>Mateřská škola, Speciální základní škola a Praktická škola, Hradec Králové</t>
  </si>
  <si>
    <t>Adaptační kurz - Poznej sám sebe, kamarády, nové sporty a okolí svého města 2013</t>
  </si>
  <si>
    <t>•prevence sociálně nežádoucích jevů 
•získávání a upevňování kladných vztahů mezi vrstevníky z různých sociálních vrstev 
•integraci vzhledem k různé hloubce mentálního postižení 
•integraci vzhledem k různému tělesnému postižení 
•prohlubování návyků a pravidel soužití ve skupině, respektování pravidel 
•získávání a upevňování pozitivních sociálních návyků 
•vzájemné poznávání kulturních rozdílů 
•vedení k samostatnému rozhodování 
•sociální rozvoj
•smysluplná seberealizace 
•získání zájmu o sport, nabídnutí pozitivní možnosti trávení volného času jakožto celoživotní aktivitu 
•získávání a rozšiřování znalostí o přírodě, historii a oblastem Královéhradeckého kraje 
•zvyšování fyzické zdatnosti 
•veřejná prezentace pozitivních výsledků práce a prožitek úspěchu</t>
  </si>
  <si>
    <t>13SMP01-0041</t>
  </si>
  <si>
    <t>Gymnázium a Střední odborná škola pedagogická, Nová Paka, Kumburská 740</t>
  </si>
  <si>
    <t>Prevence rizikového chování na Gymnáziu a SOŠPg v roce 2013</t>
  </si>
  <si>
    <t>Cílem projektu je prevence společensky nežádoucích jevů, rozvoj sociálních kompetencí, osobnostní růst studentů, zlepšení komunikace mezi studenty a učiteli, dále si klademe za cíl vytvořit funkční třídní kolektiv, ovlivnit způsoby trávení volného času, ukázat cesty k odstraňování xenofobních jevů, naučit k osvojení návyků zdravého životního stylu.</t>
  </si>
  <si>
    <t>13SMP01-0042</t>
  </si>
  <si>
    <t>Odborné učiliště a Praktická škola, Hořice, Havlíčkova 54</t>
  </si>
  <si>
    <t>Správná životospráva jako trend moderní doby</t>
  </si>
  <si>
    <t>Vzhledem ke struktuře žáků naší školy a k jejich sociálnímu zázemí je nutné zavádět do každodenní práce na všech úsecích školy prvky zaměřené na ovlivňování rizikových faktorů, se kterými žáci přicházejí mimo školu do styku – ozdravění výživy, omezování kuřáctví, optimalizace pohybových aktivit. Jednotlivé  prvky  budou prezentovány ve vytypovaných předmětech teoretické přípravy žáků všech oborů, dále při odborném výcviku žáků učebního oboru Pečovatelské práce a v každodenním působení na ubytované žáky na internátě školy. Cílem celého projektu je zapojení co největšího počtu žáků, vzájemné působení mezi žáky, učiteli a ostatními pracovníky školy.</t>
  </si>
  <si>
    <t>13SMP01-0043</t>
  </si>
  <si>
    <t>Střední škola hotelnictví a podnikání SČMSD, Hronov, s.r.o.</t>
  </si>
  <si>
    <t>Proč ano? Proč ne?</t>
  </si>
  <si>
    <t>Základním cílem je vytváření zdravých vztahů v nově vznikajících třídních kolektivech.Realizace vychází ze školské legislativy zaměřené na primární prevenci rizikového chování.Obsah projektu je cílen pozitivně, především na rozvoj hodnot: zdravé vztahy v kolektivu, zdravé sebevědomí, rozvoj kladných charakterových vlastností, zdravý životní styl, respektování autorit.Dalším cílem je minimalizovat riziková jednání žáků školy, především v oblasti užívání návykových látek, alkoholu, šikany a kyberšikany. Cílem této části projektu je vytvoření prezentací žáky o problémech a rizikových jevech jejich věkové generace, které pak budou použity v rámci výuky předmětu Občanská nauka.</t>
  </si>
  <si>
    <t>13SMP01-0044</t>
  </si>
  <si>
    <t>Základní škola, Jičín, Železnická 460</t>
  </si>
  <si>
    <t>Jdeme spolu</t>
  </si>
  <si>
    <t>Školní  preventivní program je zaměřen na realizaci dlouhodobého, komplexního a systematického působení, z něhož vyplývají hlavní cíle žádosti o dotaci. Prvním cílem je zvýšení povědomí o rizikovém chování mládeže a zvýšení právního vědomí pedagogů naší školy, které se, doufejme, odrazí na práci nejen se žáky, ale i s celými třídními kolektivy, potažmo s rodiči. Pravidelná práce a profesionalita zajistí předcházení negativním jevům a zároveň umožní cílenější diagnostiku jednotlivců i tříd, a tím bude možné přesněji a včas využít  preventivní metody. Druhou cílovou skupinou jsou žáci. Prostřednictvím výše jmenovaných aktivit, včetně hry "Cesta labyrintem města", by měli získat hlubší povědomí o rizikových společenských jevech, měli by se umět zamyslet, jak jevům předcházet, jak se jim aktivně bránit a  jak je řešit. Cílem výjezdních programů žáků 3. a 6. ročníků je především vytvoření a upevnění vztahů v kolektivu ( v 6. ročníku i seznámení s novým třídním učitelem). Zároveň jsou žáci prostřednictvím interaktivních programů  vedeni ke zdravému životnímu stylu, k osvojení pozitivního sociálního chování  a k cílenému utváření vlastního žebříčku hodnot.</t>
  </si>
  <si>
    <t>13SMP01-0045</t>
  </si>
  <si>
    <t>Umělecká agentura Ambrozia při Základní škole Pouchov Hradec Králové o.p.s.</t>
  </si>
  <si>
    <t>Umění pomáhá</t>
  </si>
  <si>
    <t>Cílem projektu UMĚNÍ POMÁHÁ je intenzivní, ale zároveň přirozené působení na osobnost dítěte, jež pomocí zážitkových programů vstupuje do role někoho jiného a má možnost si uvědomit škodlivost patologického jednání. Při případné detekci problémů je naší snahou i pomoci při jeho řešení.</t>
  </si>
  <si>
    <t>13SMP01-0046</t>
  </si>
  <si>
    <t>Obchodní akademie, Střední odborná škola a Jazyková škola s právem státní jazykové zkoušky, Hradec Králové</t>
  </si>
  <si>
    <t>Dobrý začátek</t>
  </si>
  <si>
    <t>1. Základním cílem projektu je dlouhodobá intervence v primární prevenci sociálně patalogických jevů, prostřednictvím realizace vzájemně propojených preventivních programů.2. Posílit a ovlivnit postoje žáků, budovat hodnotový žebříček a směřovat ke zdravému životnímu stylu. Za rozhodující faktor považujeme posílení individuálního rozhodnutí pro život bez závislostí.3. Zlepšení vzájemné komunikace a spolupráce mezi zúčastněnými skupinami a mezi žáky navzájem. Navození atmosféry vzájemné důvěry, práce na vytváření dobrého sociálního klimatu ve škole. Učitelé, výchovná poradkyně, metodik prevence, rodiče i žáci budou schopni společně lépe řešit problémy a tím účinně předcházet rizikovému chování.CÍLOVÉ SKUPINY žáci 1. ročníků (90 osob) učitelé (20 osob)rodiče (70 osob)NÁVAZNOST NA ŠVP a PREVENTIVNÍ PLÁN ŠKOLYObsah projektu úzce souvisí s tématickým plánem 1. ročníků v předmětu Občanská nauka, konkrétně s tématem Nebezpečné závislosti - drogy, toxikomanie, gamblerství, kriminalita mládeže. Cílem projektu je zároveň rozšiřovat způsoby jak na žáky působit a tak se významně podílet na plnění preventivního plánu školy.</t>
  </si>
  <si>
    <t>13SMP01-0047</t>
  </si>
  <si>
    <t>Základní škola, Nový Hrádek, okres Náchod</t>
  </si>
  <si>
    <t>Neexistují zlé děti, jen nepoučené (R. Feuerstein)</t>
  </si>
  <si>
    <t>Hlavním cílem projektu je usnadnit žákům 6. třídy přechod na 2. stupeň ZŠ a vytvořit příznivé klima třídy. Projekt zahajujeme již na konci 5. ročníku, abychom předešli obavám nových žáků z přechodu do cízího prostředí. Chceme vést žáky k vzájemnému poznávání, učit je spolupracovat a pomáhat si. Při řešení simulovaných konfliktních situací je vedeme k sebepoznání a zvyšování  jejich zdravého sebevědomí. Při cvičeních je chceme naučit sdělovat své pocity a přání, ovládat techniku asertivního jednání a obecné základy komunikace. Při akci s Policíí ČR si uvědomí právní důsledky šikany a agresivního chování. Proškolením pedagogického sboru v otázkách řešení šikany a kyberšikany umožníme všem žákům nalézt kvalifikovanou pomoc v případě ohrožení. Vyhodnocením počátečních informací a dotazníkového šetření závěrem projektu chceme vytvořit podmínky pro další pokračování preventivního působení. Ve vyšších ročnících se tematicky zaměříme vždy na jednu oblast prevence (viz popis projektu)</t>
  </si>
  <si>
    <t>13SMP01-0048</t>
  </si>
  <si>
    <t>Vyšší odborná škola a Střední průmyslová škola, Rychnov nad Kněžnou, U Stadionu 1166</t>
  </si>
  <si>
    <t>Společnou cestou</t>
  </si>
  <si>
    <t>Hlavními cíly projektu jsou: -         pravidelná přítomnost vybraných žáků na setkáních skupiny -         účast více než 1/2 účastníků skupiny na víkendových pobytech -         úspěšné dokončení studia u žáků, kteří se účastní skupiny (složení maturitní zkoušky či získání výučního listu) Mezi další cíle projektu, které jsou ale hůře měřitelné, se řadí posílení sebedůvěry, rozvoj komunikačních dovedností, zvýšení odolnosti vůči stresu. Dále také předání nástrojů a osvojení dovedností, jak se chovat v krizových situacích. V návaznosti na MPP na období 2013-2015 dojde k částečnému naplnění krátkodobých, střednědobých i dlouhodobých cílů.</t>
  </si>
  <si>
    <t>13SMP01-0049</t>
  </si>
  <si>
    <t>Základní škola, Broumov, Hradební 244, okres Náchod</t>
  </si>
  <si>
    <t>Minimální preventivní program ZŠ Hradební 2013</t>
  </si>
  <si>
    <t>Cílem projektu je realizace besed a exkurzí pro 8. a 9. ročník zaměřených na zvyšování právního vědomí, prevenci sexuálního rizikového chování, závislostního chování, ale i seznámení s odborníky z oblasti soudnictví, vězeňstvím lékařství a sociálně právní ochrany dětí. Některé z těchto aktivit jsou náročné na dopravu dětí, neboť Broumov je poměrně vzdálen od větších sídel našeho kraje (konkrétně od Náchoda). Třídní a mezitřídní výukové projekty jsou zaměřeny na zdravý životní styl, na rozvoj pozitivního sociálního chování, ale i konkrétní projevy rizikového chování (kouření tabáku, zneužívání alkoholu,  prevenci poruch příjmu potravy). Realizace klade nároky na materiální zabezpečení. Adaptační pobyty jsou osvědčeným opatřením v prevenci šikany. Je žádoucí, aby se těcto aktivit účastnili všichni žáci, což je však finančně náročné pro rodiče žáků (stravování a ubytování dětí), ale i pro školu (materiálové náklady a OON). Cílem předkládaného projektu je získat prostředky pro zvyšování odbornosti školního psychologa a dalších pedagogů v oblasti primární prevence.</t>
  </si>
  <si>
    <t>13SMP01-0050</t>
  </si>
  <si>
    <t>Občanské sdružení Prostor</t>
  </si>
  <si>
    <t>Primární prevence v Královéhradeckém kraji</t>
  </si>
  <si>
    <t>Cílem projektu je předejít vzniku rizikového chování a zmírnit jeho dopad na život dětí a mládeže. Nabídnout alternativy trávení volného času a zároveň předcházet společensky nežádoucím jevům na cílovou skupinu. Pro žáky 4. a 5. ročníků je to především rozvoj sociálních dovedností v navazování zdravých vztahů mimo rodinu, schopnosti čelit sociálnímu tlaku, dovednosti rozhodovat se a efektivně řešit konflikty. Zásadním tématem je problematika návykových látek, jejich účinky a rizika. U 6. a 9. ročníků základních škol, je cílem podpořit protidrogové postoje a normy, seznámit
se s možnostmi řešení obtížných situací. Během bloků rozvíjíme a podporujeme sociální dovednosti žáků a podporujeme pozitivní vazby v kolektivu. Třídu i třídního učitele motivujeme ke společnému řešení problémových témat a vzájemné interakci. Snažíme se otevírat riziková témata, bourat mýty, diskutovat a naslouchat. Dlouhodobým cílem projektu je realizace dlouhodobé primární prevence na školách v Královéhradeckém kraji a zároveň metodická podpora škol v získávání finančních prostředků z grantů na jejich realizaci.Více
v příloze Podrobný popis projektu.</t>
  </si>
  <si>
    <t>13SMP01-0051</t>
  </si>
  <si>
    <t>Občanské sdružení SOUŽITÍ - JAROMĚŘ</t>
  </si>
  <si>
    <t>Programy primární prevence v klubu Smajlík 2013</t>
  </si>
  <si>
    <t>Údaje o projektu
Cílem klubu Smajlík je vytvořit co nejpestřejší nabídku služeb vyhovující potřebám klientů a zároveň působit na co nejširší spektrum občanů ze sociálně znevýhodněného prostředí.
Cílem projektu je přispět k naplnění vize klubu Smajlík rozšířením činnosti o sérii  reventivních programů směrem k dalším institucím pracujícím se stejnou cílovou skupinou a směrem ke klientům klubu smajlík
Cílem preventivních programů je zlepšit všeobecné podvědomí o sociálně patologických jevech, které se v místní lokalitě vyskytují.
Za sekundární cíl lze považovat monitoring o výskytu sociálně patologických jevů v místní lokalitě.</t>
  </si>
  <si>
    <t>13SMP01-0052</t>
  </si>
  <si>
    <t>Oblastní spolek ČČK Náchod</t>
  </si>
  <si>
    <t>Společně to dokážeme</t>
  </si>
  <si>
    <t>předcházet rizikovému chování žáků a studentů, snižovat negativní projevy a eliminovat další rozvoj jejich rizikového chování. správné formování osobnosti dětí a mládeže - I. a II. stupeň, střední školy- prevence rizikového chování- rozšířit a doplnit výuku na základních a speciálních a středních  školách o prevenci rizikového chování-  rozvíjet 
pozitivní sociální chování, schopnost respektu, empatie a dovednosti 
žáků i studentů- napomoci žákům a studentům k otevřené komunikaci, toleranci a umění nahlédnout problém z perspektivy druhého - podněcovat žáky a studenty ke změně zaběhnutých vzorců negativního jednání v třídním kolektivu a posilovat pozitivní vztahy - vést žáky a studenty k samostatnému rozhodování a vlastní zodpovědnosti</t>
  </si>
  <si>
    <t>13SMP01-0053</t>
  </si>
  <si>
    <t>Základní škola, Dobré, okres Rychnov nad Kněžnou</t>
  </si>
  <si>
    <t>Bezpečný život</t>
  </si>
  <si>
    <t>prevence trestné činnosti, prevence užívání návykových látek, lepší informovanost v řadách učitelů i žáků, utváření žádoucích dovedností a návyků v oblasti rizikového chování, posilování sociálních vazeb ve skupině, zvýšení pozitivního klimatu v třídních kolektivech</t>
  </si>
  <si>
    <t>13SMP01-0054</t>
  </si>
  <si>
    <t>Základní škola Sion J. A. Komenského, Hradec Králové</t>
  </si>
  <si>
    <t>Podpora primární prevence na ZŠ Sion</t>
  </si>
  <si>
    <t xml:space="preserve"> Cílem tohoto projektu je podpořit stávající primárně preventivní programy, které ve škole probíhají a obohatit je o následující aktivity. První z nich je preventivní program „Etické dílny“, který obsahuje mnoho zajímavých témat určených pro 1. i 2. stupeň. V programu se využívají příběhy ze života dětí, citáty vrstevníků, videoklipy, obrázky, dotazníky, citáty z literatury, biblické citáty, jejich oblíbené časopisy a skupinové hry k otevření diskusí nad životními problémy.  Druhou aktivitou je školení pro pedagogické pracovníky na téma Strategie vyšetřování šikany I.,II. pod vedením Mgr. Jiří Maléře.</t>
  </si>
  <si>
    <t>13SMP01-0055</t>
  </si>
  <si>
    <t>PROSTOR PRO, o. s.</t>
  </si>
  <si>
    <t>Prevence rizikového chování pro Královéhradecký kraj - indikovaná prevence</t>
  </si>
  <si>
    <t>- obnovení zdravého třídního klima - posílení dobrých vztahů ve třídě - snižování negativních projevů a eliminaci dalšího rozvoje rizikového chování - vedení žáků a studentů k samostatnému rozhodování a vlastní zodpovědnosti - podpora a pomoc školním metodikům prevence i ostatním pedagogům v - oblasti řešení rizikového chování žáků a studentů - nabídnutí možnosti poradenství žákům a studentům</t>
  </si>
  <si>
    <t>Body v %</t>
  </si>
  <si>
    <t>13SMP02-0001</t>
  </si>
  <si>
    <t>Mateřská škola Hostinné</t>
  </si>
  <si>
    <t>My jsme děti hravé, zvídavé a zdravé. Kapku sportu, poznávání, kamárádů a naslouchání. Když kapičky spojíme, dětský svět objevíme.</t>
  </si>
  <si>
    <t>Naše mateřská škola se řídí principy, vztahujícími se k síti Škol podporujících zdraví, a jejich pomocí budeme u dětí podporovat zdravou soutěživost, zvyšovat jejich sebevědomí a překonávat strach, obavy a nejistotu. Každé dítě je se svými odlišnostmi v tělesném či duševním zdraví jedinečnou osobností. Pomocí připravených aktivit a díky akcím, na nichž se setkávají děti z běžných tříd, děti se speciálními vzdělávacími potřebami i děti z jiných měst, je budeme učit vnímat odlišnosti a brát je jako běžnou součást života. V průběhu roku budeme děti učit rozlišovat dobro a zlo a pracovat na rozvoji zdraví svém i zdraví celé přírody. Zároveň budeme rozvíjet návyky sebeobsluhy, osobní hygieny, učit děti přijímat a respektovat stanovená pravidla, ale přitom nebát se vyjádřit svůj názor. Prostřednictvím hry poznávat město, v němž žijeme, okolí i přírodu. Samozřejmostí je i upevňování vztahů mezi kamarády a dospělými, čímž se vytváří základní návyky společenského chování, které si děti ponesou celý život. Připravovanými aktivitami s rodiči a odborníky se snažit vést k zamyšlení a k pomoci rozvíjet dítě ve všech oblastech.</t>
  </si>
  <si>
    <t>13SMP02-0002</t>
  </si>
  <si>
    <t>Zdravé aktivity na DM po celý rok</t>
  </si>
  <si>
    <t>Učit žáky zdravému stravování. 
Zařazovat do běžného jídelníčku biopotraviny. 
Využít školní akci k šíření informací o zdravém stravování. 
Učit žáky i širokou veřejnost správnému dodržování hygieny před vstupem do školní jídelny. 
Upozorňovat na rizika sezónních onemocnění, např. chřipky. 
Využívat dezinfekci rukou před vstupem do jídelny. 
Naučit se novou výtvarnou techniku. 
Učit se myslet na druhé a pomáhat jim. 
Programem a dárečky potěšit nemocné děti a seniory.</t>
  </si>
  <si>
    <t>13SMP02-0003</t>
  </si>
  <si>
    <t>Mateřská škola, Opočno</t>
  </si>
  <si>
    <t>Na drumbeny zahrajeme, pohodu si užijeme!</t>
  </si>
  <si>
    <t>Cílem projektu je vytvářet zdravé pracovní prostředí s dostatečným prostorem pro rozvoj kreativity a fantazie a pro zapojení intelektu dítěte.Vést děti ke zdravému osobnostnímu a sociálnímu rozvoji. Posilování a rozvoj všech důležitých procesů a jevů psychiky dítěte (rozvoj hudebního a rytmického cítění, rozvoj hrubé a jemné motoriky, posilování harmonie levé a pravé mozkové hemisféry apod.)Pro pedagogy je cílem oživit pedagogickou praxi  a získat prostor pro regeneraci.</t>
  </si>
  <si>
    <t>13SMP02-0004</t>
  </si>
  <si>
    <t>Základní škola speciální Diakonie ČCE Vrchlabí</t>
  </si>
  <si>
    <t>Snoezelen aneb „svět kouzel“ a bazální stimulace jako edukační metoda</t>
  </si>
  <si>
    <t>Cílem projektu je pro potřeby individuální zrakové terapie dovybavení místnosti Snoezelen speciálními světelnými pomůckami, které patří mezi nejčastěji používané předměty Snoezelenu. Dalším neméně důležitým cílem projektu je podpora a provádění multisenzorické bazální stimulace jako edukační metody.Neméně významná je i cílená výuka a učení ve Snoezelenu, které se pro naše žáky s těžkým mentálním a kombinovaným postižením více vadami a autismem staly přirozenou formou učení a moderní terapeutickou metodou. 
ZávěrÚspěšná realizace projektu nám napomůže k celostnímu přístupu k našim žákům s těžkými kombinovanými vadami. Hyperaktivní děti budou výrazně klidnější a rychle se naučí koncentrovat na vizuální stimuly. Bazální stimulací je  možné pozorovat prokazatelné zlepšení stavu a větší spokojenost. Světelné pomůcky hladí po duši.</t>
  </si>
  <si>
    <t>13SMP02-0005</t>
  </si>
  <si>
    <t>Základní škola Nové Město nad Metují, Školní 1000, okres Náchod</t>
  </si>
  <si>
    <t>Pohyb, zdraví, zábava</t>
  </si>
  <si>
    <t>Nabídnout co největšímu počtu dětí sportovní celoroční aktivity (zajistit provoz sportovních kroužků pro všechny zájemce). Zachovat pestrou nabídku každoročního projektu Těšíme se na..., zapojit co nejvíce dětí do akcí podporujících zdravý životní styl. Naučit je aktivně trávit volný čas, sportovat, věnovat se koníčkům. Podpořit u dětí kamarádské vztahy, rozvíjet kladné osobní vlastnosti</t>
  </si>
  <si>
    <t>13SMP02-0006</t>
  </si>
  <si>
    <t>Zodpovědný život</t>
  </si>
  <si>
    <t>výchova k zodpovědnosti  o své zdraví a životní prostředí, upevnění stravovacích návyků, vytvoření, případně upevnění třídních vztahů, získání a upevnění znalostí a dovedností v oblasti environmentální výchovy</t>
  </si>
  <si>
    <t>13SMP02-0007</t>
  </si>
  <si>
    <t>Základní škola a Mateřská škola, Pecka, okres Jičín</t>
  </si>
  <si>
    <t>Spoluprací k řešení problémů</t>
  </si>
  <si>
    <t>Cílem projektu je budovat u dětí schopnost komunikovat, spolupracovat, tolerovat ostatní, vcítit se do jejich pocitů a hledat různé cesty ke společné komunikaci a spolupráci. Projekt zároveň pomůže posílit integraci žáků s různým oslabením nejen do třídních kolektivů, ale i do různých kolektivů 2. stupně.</t>
  </si>
  <si>
    <t>13SMP02-0008</t>
  </si>
  <si>
    <t>Alternativní cesty ke zdravému životnímu stylu</t>
  </si>
  <si>
    <t>13SMP02-0009</t>
  </si>
  <si>
    <t>Základní škola Úpice - Lány</t>
  </si>
  <si>
    <t>Den zdraví 2013</t>
  </si>
  <si>
    <t>Cíle projektu vychází z dlouhodobé preventivní strategie školy a navazují na Školní vzdělávací program:1/ Organizace 9. ročníku Dne zdraví. 2/ Propagace zdravého životního stylu. 3/ Upozornit děti na nebezpečí, se kterým se mohou setkat v běžném životě. 4/ Naučit děti čelit těmto nebezpečím. 5/ Prevence všech negativních jevů - cigarety, alkohol, drogy, šikana, bulimie, anorexie. 6/ Připomenout, že duševní zdraví je základ celkové pohody v životě. 7/ Propagace turistiky - výlety, odreagování se, zdravý nenásilný pohyb. 8/ Stmelení třídního kolektivu. 9/ Trávení volného času. 10/ Zorganizování zábavného, ale i poučného dne pro všechny kategorie.</t>
  </si>
  <si>
    <t>13SMP02-0010</t>
  </si>
  <si>
    <t>Pohodově a zdravě ve Zdravé škole</t>
  </si>
  <si>
    <t>Cílem projektu je zdravá, klidná a bezpečná atmosféra pro žáky i pedagogy naší školy. Program slouží k minimalizaci projevů rizikového chování a jednání žáků. Cílem je především výchovné působení směřující k osvojení pozitivního sociálního chování žáků. Zaměřujeme se na rozvoj dovedností vedoucích k odmítání všech forem rizikového jednání. Žáci se učí zvládat účelné modely chování v rizikových situacích. Projekt nám pomáhá vytvářet optimální klima školy. S jeho pomocí vytváříme i podmínky pro smysluplné využití volného času žáků. V neposlední řadě napomáhá k utváření kvalitních vztahů v třídních kolektivech a tím zároveň k minimalizaci šikany na naší škole. Preventivní program směřuje k naplňování naší vize, kterou je zdravý žák, zdravý učitel a zdravé pohodové vztahy nejen uvnitř školy, ale i vně. Naplnění cílů projektu je nedílnou součástí výchovy ke zdravému životnímu stylu.Cílem projektu je snaha o efektivní naplnění zásad modelu škol podporujících zdraví, s perspektivou jejich zlepšování do budoucna s propojením na ŠVP. Naplnění projektu je součástí výchovy ke zdravému životnímu stylu a zlepšování optimálních podmínek pro každodenní práci žáků.</t>
  </si>
  <si>
    <t>13SMP02-0011</t>
  </si>
  <si>
    <t>Základní škola, Trutnov, V Domcích 488</t>
  </si>
  <si>
    <t>Žijme zdravě</t>
  </si>
  <si>
    <t>Cílem projektu je vést žáky k aktivnímu životu, ochraně svého zdraví i v rodině(prevence rakoviny, nekouřit, bezpečný sex apod.), seznámit se s problémy života žáků chronicky nemocných, např. s diabetem, epilepsií, protože se s nimi stále častěji ve škole setkáváme. Učitelé i žáci by měli získat dostatek vědomostí, aby uměli postiženému v případě potřeby (epi záchvat, hypoglykémie apod.) pomoci. Budou se podílet se na zlepšování vztahů ve třídě společnými prožitky a rozvíjením pohody prostředí třídy, školy a okolí školy. Podpora zdravého učení, kdy si žáci sami vybírají způsob zpracování tématů o zdravém životním stylu. V neposlední řadě chceme školu více otevřít rodičům, okolním školám i veřejnosti.</t>
  </si>
  <si>
    <t>13SMP02-0012</t>
  </si>
  <si>
    <t>Základní škola Podharť, Dvůr Králové nad Labem, Máchova 884</t>
  </si>
  <si>
    <t>Výchova ke zdraví zážítkovou formou pro všechny ročníky ZŠ - čtyři kategorie</t>
  </si>
  <si>
    <t>Podpora klíčových kompetencí všech dětí školy v oblasti komunikativní, občanské, k řešení problému, sociální a personální - obsah zasáhne kromě medální výchovy všechna průřezová témata z RVP.Zážitkové propojení teorie a praxe vztahující se ke zdravému přístupu vůči svému životu, vztahům k lidem, toleranci k odlišnostem, ochraně prostředí a první pomociPodpora zdravých vztahů, prosociálního chování a etických hodnot ve třídě.Dovybavení školy balančními pomůckami (část zakoupena z loňského grantu) tak, aby mohla být účastna na jednotlivých stanovištích celá třída. Balanční pomůcky budou využívány i při hodinách tělesné výchovy a výchovy ke zdraví</t>
  </si>
  <si>
    <t>Označení programu</t>
  </si>
  <si>
    <t>Název programu</t>
  </si>
  <si>
    <t>Počet projektů</t>
  </si>
  <si>
    <t>Celkový rozpočet projektů</t>
  </si>
  <si>
    <t>Požadavek</t>
  </si>
  <si>
    <t>Počet podpořených projektů</t>
  </si>
  <si>
    <t>Přidělená výše</t>
  </si>
  <si>
    <t>Počet podaných projektů obcemi a obcemi zřizované</t>
  </si>
  <si>
    <t>Počet podpořených projektů obcí a obcemi zřizované</t>
  </si>
  <si>
    <t>Přidělené dotace do obcí a obcemi zřizované</t>
  </si>
  <si>
    <t>Podíl podpořených projektů - počet</t>
  </si>
  <si>
    <t>Podíl podpořených projektů - údaj v KČ</t>
  </si>
  <si>
    <t>Programy zaměřené na prevenci rizikového chování</t>
  </si>
  <si>
    <t>Podpora a rozvoj zdravého životního stylu</t>
  </si>
  <si>
    <t>Celkem</t>
  </si>
  <si>
    <t>Neivestiční prostředky - obce a obcemi zřizované</t>
  </si>
  <si>
    <t>Neivestiční prostředky - ostatní</t>
  </si>
  <si>
    <t>Neivestiční prostředky celkem</t>
  </si>
  <si>
    <t>Obecným cílem projektu je seznámit žáky  s problematikou  životního stylu, alternativních výživových přístupů a pohybových aktivit. Zvýšit odpovědnost mladých lidí za svůj aktivní životní styl a preventivní chování v oblasti zdraví.Specifické cíle:
Změna chápaní životního stylu žáků 
Informovanost o problematice u žáků 
Erudovanost učitelů v oblasti životního stylu 
Zapojení žáků do akcí, které přímo nesouvisí s výukou a mají přímý přesah do reálného života 
Náhled žáků do problematiky alternativní výživy a pohybové aktivnosti 
Přímá zkušenost s alternativními výživovými přístupy a pohybovými aktivitami 
Rozvoj kooperačních a prezentačních dovedností u žáků z pracovních skupin 
Rozvíjet vztah učitele a žáka (navíc spolupracují v podmínkách odlišných od běžné školní výuky) 
Upevňovat a podporovat vztahy mezi žáky (včetně týmové práce)</t>
  </si>
  <si>
    <t>13SMP02 Podpora a rozvoj zdravého životního stylu</t>
  </si>
  <si>
    <t>Cílem je, aby absolvent uměl pracovat se standardní
i problematickou třídou, od prvotní diagnostiky přes návrh postupu až po
realizaci programu a následnou péči o ni. Zvláštní zaměření druhého běhu KVP II je orientace na práci s nekázní a agresivitou ve třídě. Zároveň je kladen důraz na psychohygienu frekventantů a prevenci syndromu vyhoření u pracovníků ve školství. Cílem je, aby frekventant během programu i relaxoval a mohl pracovat se svým případným stresem. Dále je obsažena, diagnostika tříd, sestavení plánů práce se třídou, práce s problematickým dítětem, jeho začleňování do kolektivu, řešení krizových situací, vedení růstových skupin Dálším z cílů je, aby absolvent získal potřebné nástroje a dovednosti pro práci s pedagogickým sborem.</t>
  </si>
  <si>
    <t>Cíle projektu
- Základním cílem projektu je zlepšení sociálních a osobnostních dovedností kázeňsky problematických žáků naší školy. 
- K dosažení tohoto cíle bude vytvořen komplexní program práce s tzv. rizikovými žáky v rámci skupin osobnostního rozvoje. 
- K tomuto programu bude vytvořena a v praxi ověřena metodika.
- Pro rozvoj profesních kompetencí bude po dobu projektu podporována účast v Komplexním Výcviku Prevence (KVP) pro školního psychologa.
 Inovativními prvky pro naši školu jsou zejména:
 - propojení aktivit růstových skupin s dalšími aktivitami v navazujících mimoškolních aktivitách (preventivní program, adaptační kurzy, soustředění tříd)pro osobnostní a sociální rozvoj třídních kolektivů.
 - využití spektra služeb školního psychologa při přípravě a zejména realizaci školních a mimoškolních aktivit v souladu se školním vzdělávacím programem a min.preventivním programem školy
 -zvyšování kvality edukačního prostředí pro žáky i učitele na základě nastaveného komplexního preventivního a intervenčního přístupu pro každou třídu</t>
  </si>
  <si>
    <t>Obecné cíle projektu:  
Přispívat k primární prevenci rizikového chování u mládeže 
Podpořit tvorbu a uskutečňování zdravého životního stylu mladých lidí 
Pomoci při sociálním začleňování jednotlivců a předcházet sociální izolaci uvnitř třídního kolektivu 
Podílet se na pozitivním růstu osobnosti mladého člověka posílením zdravého sebevědomí 
Vést mladé lidi k zodpovědnosti za vlastní život a rozvíjet zodpovědnost v mezilidských vztazích, doprovázet účastníky při hledání a uvědomování si osobní identity a životních hodnot 
Podpořit zdravé vazby v třídním kolektivu 
Rozvíjet osobnostně sociální dovednosti jedinců 
Umožnit vzájemné hlubší seznámení mezi studenty 
Podpořit účastníky kurzu v projevení vlastního názoru a kritického myšlení 
Posílit roli třídního učitele – prohloubit vzájemnou důvěru mezi žáky a pedagogem 
Nabízet radu a podporu školním metodikům prevence i ostatním pedagogům v záležitostech skupinové dynamiky třídního kolektivu a možného rizikového chování
Cílem projektu není odstranění problémů, ale nasměrování, ukázání možné cesty, uvědomění si pozitivních životních hodnot, postojů a vzorů.Podrobné informace v příloze</t>
  </si>
  <si>
    <t>Cílem projektu je oslovit co nejširší skupinu mladých lidí prostřednictvím video spotů, které mají preventivní, osvětově-vzdělávací a informační charakter. Projekt ŠIK usiluje o realizaci efektivní prevence rizikového chování na ZŠ a SŠ, a to ve spolupráci s dalšími státními i nestátními organizacemi.Prostřednictvím projektu ŠIK chceme cílové skupině zabezpečit neustálý přísun kvalitních a žádaných informací, které se týkají následujících oblastí:
oblast primární a sekundární prevence rizikových projevů chování dětí a mládeže, 
oblast nespecifické prevence, 
možnosti dalšího vzdělávání žáků a studentů, 
oblast mimoškolní činnosti a aktivního trávení volného času, 
aktuality ze světového dění, ze světa kultury, techniky</t>
  </si>
  <si>
    <t>Cílem projektu Kudy kam... je předcházet problemům spojeným s rizikovým chováním u mládeže ve věkovém rozmezí 15 - 18 let (zneužívání NL, šikana, rasismus, intolerance, rizikové sexuální chování apod.) nebo tyto problémy oddálit do co nejpozdějšího věku. Prostředkem k tomuto je zejména podpora zdravého životního stylu a rozvoje osobnosti, posilování mezilidských vztahů a vzajemná tolerance.Obecné cíle projektu: 
Preventivně působit proti vzniku rizikového chování. 
Podavat dětem a mládeži pravdivé informace o rizikovém chování, učit je orientovat se v nich a vést je k vytváření odpovědného postoje vůči nim. 
Podporovat mládež ve zdravém životním stylu a ve vytváření zdravých společenských vztahů.
Specificke cile projektu:
Naučit mladé lidi v DM pracovat s informacemi a vytvářet si k nim vlastní postoj. 
Pomoci dětem a mládeži uvědomit si možná nebezpečí rizikového chování, jak setomuto chovani vyhnout, jak se mu účinně bránit a jak ho v případě potřeby řešit. 
Zastavit specifické projevy chování, které vedou ke vzniku rizikového chování, převážně šikany, zavislostního chování, agrese apod.</t>
  </si>
  <si>
    <t>Hlavním cílem projektu PYRAMIDA II je ochrana před rizikovými projevy chování, popřípadě omezení jejich následků u dětí a mládeže navštěvující základní školy v Jaroměři a okolí. Předmětem projektu je realizace specifického programu primární prevence na základních školách. 
K naplnění hlavního cíle budou směřovat aktivity projektu, mezi které patří vzdělávání realizátora projektu v dané oblasti, navázání spolupráce se školami, realizace komplexního programu prevence rizikových projevů chování na ZŠ. Projekt bude realizován od 1. března do 31. prosince 2013. Tematicky bude vycházet z minimálního programu prevence. 
Dílčími cíli projektu jsou: 
Realizovat specifický program primární prevence pro děti a mládež v Jaroměři a okolí 
Rozvíjet sociální dovednosti - navazování zdravých vztahů, dovednost rozhodovat se samostatně, efektivně řešit konflikty 
Podporovat a nabízet zdravé alternativy trávení volného času 
Podpora a budování otevřené atmosféry ve třídě s prvky důvěry a ochoty si porozumět 
Spolupráce se školami v rámci výchovy a pomoci dítěti a mladistvému</t>
  </si>
  <si>
    <t>13SMP01</t>
  </si>
  <si>
    <t>13SMP02</t>
  </si>
  <si>
    <t>13SMP01 Programy zaměřené na prevenci rizikového chování</t>
  </si>
  <si>
    <t>Žádosti, kterým nebyly přiděleny finanční prostředky a mají splněnou povinou hranici více 60% ze 100% možných bodů, jsou zařazeny v zásobníku projektů na rok 2013.</t>
  </si>
  <si>
    <t>Poznámka k žádosti</t>
  </si>
  <si>
    <t>monitoring</t>
  </si>
  <si>
    <t>Poskytnuto v režimu De minimis</t>
  </si>
  <si>
    <t>Poskytnuto v režimu De minimis, omezit poměr Oniv a ONN 50/50</t>
  </si>
  <si>
    <t xml:space="preserve">Doporučeno </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</si>
</sst>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 numFmtId="165" formatCode="#,##0\ &quot;Kč&quot;"/>
    <numFmt numFmtId="166" formatCode="&quot;Yes&quot;;&quot;Yes&quot;;&quot;No&quot;"/>
    <numFmt numFmtId="167" formatCode="&quot;True&quot;;&quot;True&quot;;&quot;False&quot;"/>
    <numFmt numFmtId="168" formatCode="&quot;On&quot;;&quot;On&quot;;&quot;Off&quot;"/>
    <numFmt numFmtId="169" formatCode="[$¥€-2]\ #\ ##,000_);[Red]\([$€-2]\ #\ ##,000\)"/>
  </numFmts>
  <fonts count="38">
    <font>
      <sz val="11"/>
      <color theme="1"/>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8"/>
      <name val="Calibri"/>
      <family val="2"/>
    </font>
    <font>
      <b/>
      <sz val="8"/>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theme="1"/>
      <name val="Calibri"/>
      <family val="2"/>
    </font>
    <font>
      <b/>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0" borderId="0" applyNumberFormat="0" applyBorder="0" applyAlignment="0" applyProtection="0"/>
    <xf numFmtId="0" fontId="2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29" fillId="0" borderId="7" applyNumberFormat="0" applyFill="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8" applyNumberFormat="0" applyAlignment="0" applyProtection="0"/>
    <xf numFmtId="0" fontId="33" fillId="26" borderId="8" applyNumberFormat="0" applyAlignment="0" applyProtection="0"/>
    <xf numFmtId="0" fontId="34" fillId="26" borderId="9" applyNumberFormat="0" applyAlignment="0" applyProtection="0"/>
    <xf numFmtId="0" fontId="35" fillId="0" borderId="0" applyNumberForma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cellStyleXfs>
  <cellXfs count="81">
    <xf numFmtId="0" fontId="0" fillId="0" borderId="0" xfId="0" applyFont="1" applyAlignment="1">
      <alignment/>
    </xf>
    <xf numFmtId="0" fontId="36" fillId="33" borderId="0" xfId="0" applyFont="1" applyFill="1" applyAlignment="1" applyProtection="1">
      <alignment horizontal="left" vertical="center" wrapText="1"/>
      <protection locked="0"/>
    </xf>
    <xf numFmtId="0" fontId="36" fillId="0" borderId="0" xfId="0" applyFont="1" applyAlignment="1" applyProtection="1">
      <alignment vertical="top" wrapText="1"/>
      <protection locked="0"/>
    </xf>
    <xf numFmtId="0" fontId="36" fillId="0" borderId="0" xfId="0" applyFont="1" applyAlignment="1" applyProtection="1">
      <alignment vertical="top"/>
      <protection locked="0"/>
    </xf>
    <xf numFmtId="1" fontId="36" fillId="0" borderId="0" xfId="0" applyNumberFormat="1" applyFont="1" applyBorder="1" applyAlignment="1" applyProtection="1">
      <alignment horizontal="center" vertical="center" textRotation="90" wrapText="1"/>
      <protection locked="0"/>
    </xf>
    <xf numFmtId="1" fontId="36" fillId="0" borderId="0" xfId="0" applyNumberFormat="1" applyFont="1" applyBorder="1" applyAlignment="1" applyProtection="1">
      <alignment vertical="top" wrapText="1"/>
      <protection locked="0"/>
    </xf>
    <xf numFmtId="164" fontId="36" fillId="0" borderId="0" xfId="0" applyNumberFormat="1" applyFont="1" applyBorder="1" applyAlignment="1" applyProtection="1">
      <alignment vertical="top"/>
      <protection locked="0"/>
    </xf>
    <xf numFmtId="1" fontId="36" fillId="0" borderId="0" xfId="0" applyNumberFormat="1" applyFont="1" applyBorder="1" applyAlignment="1" applyProtection="1">
      <alignment vertical="top"/>
      <protection locked="0"/>
    </xf>
    <xf numFmtId="5" fontId="36" fillId="0" borderId="0" xfId="0" applyNumberFormat="1" applyFont="1" applyBorder="1" applyAlignment="1" applyProtection="1">
      <alignment vertical="top"/>
      <protection locked="0"/>
    </xf>
    <xf numFmtId="0" fontId="36" fillId="0" borderId="0" xfId="0" applyNumberFormat="1" applyFont="1" applyBorder="1" applyAlignment="1" applyProtection="1">
      <alignment vertical="top" wrapText="1"/>
      <protection locked="0"/>
    </xf>
    <xf numFmtId="0" fontId="36" fillId="0" borderId="0" xfId="0" applyFont="1" applyBorder="1" applyAlignment="1" applyProtection="1">
      <alignment horizontal="center" vertical="center" textRotation="90" wrapText="1"/>
      <protection locked="0"/>
    </xf>
    <xf numFmtId="0" fontId="36" fillId="0" borderId="0" xfId="0" applyFont="1" applyBorder="1" applyAlignment="1" applyProtection="1">
      <alignment vertical="top" wrapText="1"/>
      <protection locked="0"/>
    </xf>
    <xf numFmtId="0" fontId="36" fillId="0" borderId="0" xfId="0" applyFont="1" applyBorder="1" applyAlignment="1" applyProtection="1">
      <alignment vertical="top"/>
      <protection locked="0"/>
    </xf>
    <xf numFmtId="0" fontId="36" fillId="0" borderId="0" xfId="0" applyFont="1" applyAlignment="1" applyProtection="1">
      <alignment horizontal="center" vertical="center" textRotation="90" wrapText="1"/>
      <protection locked="0"/>
    </xf>
    <xf numFmtId="164" fontId="36" fillId="0" borderId="0" xfId="0" applyNumberFormat="1" applyFont="1" applyAlignment="1" applyProtection="1">
      <alignment vertical="top"/>
      <protection locked="0"/>
    </xf>
    <xf numFmtId="0" fontId="36" fillId="0" borderId="0" xfId="0" applyNumberFormat="1" applyFont="1" applyAlignment="1" applyProtection="1">
      <alignment vertical="top" wrapText="1"/>
      <protection locked="0"/>
    </xf>
    <xf numFmtId="0" fontId="37" fillId="0" borderId="10" xfId="0" applyFont="1" applyBorder="1" applyAlignment="1" applyProtection="1">
      <alignment vertical="top" wrapText="1"/>
      <protection/>
    </xf>
    <xf numFmtId="0" fontId="37" fillId="0" borderId="11" xfId="0" applyFont="1" applyBorder="1" applyAlignment="1" applyProtection="1">
      <alignment vertical="top" wrapText="1"/>
      <protection/>
    </xf>
    <xf numFmtId="164" fontId="37" fillId="0" borderId="11" xfId="0" applyNumberFormat="1" applyFont="1" applyBorder="1" applyAlignment="1" applyProtection="1">
      <alignment vertical="top"/>
      <protection/>
    </xf>
    <xf numFmtId="0" fontId="37" fillId="0" borderId="12" xfId="0" applyNumberFormat="1" applyFont="1" applyBorder="1" applyAlignment="1" applyProtection="1">
      <alignment vertical="top" wrapText="1"/>
      <protection/>
    </xf>
    <xf numFmtId="1" fontId="36" fillId="0" borderId="13" xfId="0" applyNumberFormat="1" applyFont="1" applyBorder="1" applyAlignment="1" applyProtection="1">
      <alignment horizontal="center" vertical="center" textRotation="90" wrapText="1"/>
      <protection/>
    </xf>
    <xf numFmtId="1" fontId="36" fillId="0" borderId="14" xfId="0" applyNumberFormat="1" applyFont="1" applyBorder="1" applyAlignment="1" applyProtection="1">
      <alignment vertical="top" wrapText="1"/>
      <protection/>
    </xf>
    <xf numFmtId="164" fontId="36" fillId="0" borderId="14" xfId="0" applyNumberFormat="1" applyFont="1" applyBorder="1" applyAlignment="1" applyProtection="1">
      <alignment vertical="top"/>
      <protection/>
    </xf>
    <xf numFmtId="1" fontId="36" fillId="0" borderId="14" xfId="0" applyNumberFormat="1" applyFont="1" applyBorder="1" applyAlignment="1" applyProtection="1">
      <alignment vertical="top"/>
      <protection/>
    </xf>
    <xf numFmtId="5" fontId="36" fillId="0" borderId="14" xfId="0" applyNumberFormat="1" applyFont="1" applyBorder="1" applyAlignment="1" applyProtection="1">
      <alignment vertical="top"/>
      <protection/>
    </xf>
    <xf numFmtId="0" fontId="36" fillId="0" borderId="15" xfId="0" applyNumberFormat="1" applyFont="1" applyBorder="1" applyAlignment="1" applyProtection="1">
      <alignment vertical="top" wrapText="1"/>
      <protection/>
    </xf>
    <xf numFmtId="1" fontId="36" fillId="0" borderId="16" xfId="0" applyNumberFormat="1" applyFont="1" applyBorder="1" applyAlignment="1" applyProtection="1">
      <alignment horizontal="center" vertical="center" textRotation="90" wrapText="1"/>
      <protection/>
    </xf>
    <xf numFmtId="1" fontId="36" fillId="0" borderId="17" xfId="0" applyNumberFormat="1" applyFont="1" applyBorder="1" applyAlignment="1" applyProtection="1">
      <alignment vertical="top" wrapText="1"/>
      <protection/>
    </xf>
    <xf numFmtId="164" fontId="36" fillId="0" borderId="17" xfId="0" applyNumberFormat="1" applyFont="1" applyBorder="1" applyAlignment="1" applyProtection="1">
      <alignment vertical="top"/>
      <protection/>
    </xf>
    <xf numFmtId="1" fontId="36" fillId="0" borderId="17" xfId="0" applyNumberFormat="1" applyFont="1" applyBorder="1" applyAlignment="1" applyProtection="1">
      <alignment vertical="top"/>
      <protection/>
    </xf>
    <xf numFmtId="5" fontId="36" fillId="0" borderId="17" xfId="0" applyNumberFormat="1" applyFont="1" applyBorder="1" applyAlignment="1" applyProtection="1">
      <alignment vertical="top"/>
      <protection/>
    </xf>
    <xf numFmtId="0" fontId="36" fillId="0" borderId="18" xfId="0" applyNumberFormat="1" applyFont="1" applyBorder="1" applyAlignment="1" applyProtection="1">
      <alignment vertical="top" wrapText="1"/>
      <protection/>
    </xf>
    <xf numFmtId="1" fontId="36" fillId="0" borderId="19" xfId="0" applyNumberFormat="1" applyFont="1" applyBorder="1" applyAlignment="1" applyProtection="1">
      <alignment horizontal="center" vertical="center" textRotation="90" wrapText="1"/>
      <protection/>
    </xf>
    <xf numFmtId="1" fontId="36" fillId="0" borderId="20" xfId="0" applyNumberFormat="1" applyFont="1" applyBorder="1" applyAlignment="1" applyProtection="1">
      <alignment vertical="top" wrapText="1"/>
      <protection/>
    </xf>
    <xf numFmtId="164" fontId="36" fillId="0" borderId="20" xfId="0" applyNumberFormat="1" applyFont="1" applyBorder="1" applyAlignment="1" applyProtection="1">
      <alignment vertical="top"/>
      <protection/>
    </xf>
    <xf numFmtId="1" fontId="36" fillId="0" borderId="20" xfId="0" applyNumberFormat="1" applyFont="1" applyBorder="1" applyAlignment="1" applyProtection="1">
      <alignment vertical="top"/>
      <protection/>
    </xf>
    <xf numFmtId="5" fontId="36" fillId="0" borderId="20" xfId="0" applyNumberFormat="1" applyFont="1" applyBorder="1" applyAlignment="1" applyProtection="1">
      <alignment vertical="top"/>
      <protection/>
    </xf>
    <xf numFmtId="0" fontId="36" fillId="0" borderId="21" xfId="0" applyNumberFormat="1" applyFont="1" applyBorder="1" applyAlignment="1" applyProtection="1">
      <alignment vertical="top" wrapText="1"/>
      <protection/>
    </xf>
    <xf numFmtId="1" fontId="36" fillId="0" borderId="0" xfId="0" applyNumberFormat="1" applyFont="1" applyBorder="1" applyAlignment="1" applyProtection="1">
      <alignment horizontal="center" vertical="center" textRotation="90" wrapText="1"/>
      <protection/>
    </xf>
    <xf numFmtId="1" fontId="36" fillId="0" borderId="0" xfId="0" applyNumberFormat="1" applyFont="1" applyBorder="1" applyAlignment="1" applyProtection="1">
      <alignment vertical="top" wrapText="1"/>
      <protection/>
    </xf>
    <xf numFmtId="164" fontId="36" fillId="0" borderId="0" xfId="0" applyNumberFormat="1" applyFont="1" applyBorder="1" applyAlignment="1" applyProtection="1">
      <alignment vertical="top"/>
      <protection/>
    </xf>
    <xf numFmtId="1" fontId="36" fillId="0" borderId="0" xfId="0" applyNumberFormat="1" applyFont="1" applyBorder="1" applyAlignment="1" applyProtection="1">
      <alignment vertical="top"/>
      <protection/>
    </xf>
    <xf numFmtId="5" fontId="36" fillId="0" borderId="0" xfId="0" applyNumberFormat="1" applyFont="1" applyBorder="1" applyAlignment="1" applyProtection="1">
      <alignment vertical="top"/>
      <protection/>
    </xf>
    <xf numFmtId="0" fontId="36" fillId="0" borderId="0" xfId="0" applyNumberFormat="1" applyFont="1" applyBorder="1" applyAlignment="1" applyProtection="1">
      <alignment vertical="top" wrapText="1"/>
      <protection/>
    </xf>
    <xf numFmtId="0" fontId="36" fillId="0" borderId="16" xfId="0" applyFont="1" applyBorder="1" applyAlignment="1" applyProtection="1">
      <alignment horizontal="center" vertical="center" textRotation="90" wrapText="1"/>
      <protection/>
    </xf>
    <xf numFmtId="0" fontId="36" fillId="0" borderId="17" xfId="0" applyFont="1" applyBorder="1" applyAlignment="1" applyProtection="1">
      <alignment vertical="top" wrapText="1"/>
      <protection/>
    </xf>
    <xf numFmtId="0" fontId="36" fillId="0" borderId="17" xfId="0" applyFont="1" applyBorder="1" applyAlignment="1" applyProtection="1">
      <alignment vertical="top"/>
      <protection/>
    </xf>
    <xf numFmtId="0" fontId="36" fillId="0" borderId="19" xfId="0" applyFont="1" applyBorder="1" applyAlignment="1" applyProtection="1">
      <alignment horizontal="center" vertical="center" textRotation="90" wrapText="1"/>
      <protection/>
    </xf>
    <xf numFmtId="0" fontId="36" fillId="0" borderId="20" xfId="0" applyFont="1" applyBorder="1" applyAlignment="1" applyProtection="1">
      <alignment vertical="top" wrapText="1"/>
      <protection/>
    </xf>
    <xf numFmtId="0" fontId="36" fillId="0" borderId="20" xfId="0" applyFont="1" applyBorder="1" applyAlignment="1" applyProtection="1">
      <alignment vertical="top"/>
      <protection/>
    </xf>
    <xf numFmtId="0" fontId="36" fillId="0" borderId="0" xfId="0" applyFont="1" applyAlignment="1" applyProtection="1">
      <alignment horizontal="center" vertical="center" textRotation="90" wrapText="1"/>
      <protection/>
    </xf>
    <xf numFmtId="0" fontId="36" fillId="0" borderId="0" xfId="0" applyFont="1" applyAlignment="1" applyProtection="1">
      <alignment vertical="top" wrapText="1"/>
      <protection/>
    </xf>
    <xf numFmtId="164" fontId="36" fillId="0" borderId="0" xfId="0" applyNumberFormat="1" applyFont="1" applyAlignment="1" applyProtection="1">
      <alignment vertical="top"/>
      <protection/>
    </xf>
    <xf numFmtId="0" fontId="36" fillId="0" borderId="0" xfId="0" applyFont="1" applyAlignment="1" applyProtection="1">
      <alignment vertical="top"/>
      <protection/>
    </xf>
    <xf numFmtId="0" fontId="36" fillId="0" borderId="0" xfId="0" applyNumberFormat="1" applyFont="1" applyAlignment="1" applyProtection="1">
      <alignment vertical="top" wrapText="1"/>
      <protection/>
    </xf>
    <xf numFmtId="0" fontId="21" fillId="0" borderId="0" xfId="0" applyFont="1" applyAlignment="1" applyProtection="1">
      <alignment horizontal="center" vertical="center" textRotation="90" wrapText="1"/>
      <protection locked="0"/>
    </xf>
    <xf numFmtId="0" fontId="0" fillId="0" borderId="0" xfId="0" applyAlignment="1" applyProtection="1">
      <alignment horizontal="center" vertical="center"/>
      <protection locked="0"/>
    </xf>
    <xf numFmtId="0" fontId="0" fillId="0" borderId="0" xfId="0" applyAlignment="1" applyProtection="1">
      <alignment/>
      <protection locked="0"/>
    </xf>
    <xf numFmtId="165" fontId="0" fillId="0" borderId="0" xfId="0" applyNumberFormat="1" applyBorder="1" applyAlignment="1" applyProtection="1">
      <alignment horizontal="center" vertical="center"/>
      <protection locked="0"/>
    </xf>
    <xf numFmtId="0" fontId="21" fillId="0" borderId="17" xfId="0" applyFont="1" applyBorder="1" applyAlignment="1" applyProtection="1">
      <alignment horizontal="center" vertical="center" textRotation="90" wrapText="1"/>
      <protection/>
    </xf>
    <xf numFmtId="0" fontId="21" fillId="0" borderId="17" xfId="0" applyFont="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7" xfId="0" applyBorder="1" applyAlignment="1" applyProtection="1">
      <alignment horizontal="center" vertical="center"/>
      <protection/>
    </xf>
    <xf numFmtId="165" fontId="0" fillId="0" borderId="17" xfId="0" applyNumberFormat="1" applyBorder="1" applyAlignment="1" applyProtection="1">
      <alignment horizontal="center" vertical="center"/>
      <protection/>
    </xf>
    <xf numFmtId="0" fontId="0" fillId="0" borderId="17" xfId="0" applyNumberFormat="1" applyBorder="1" applyAlignment="1" applyProtection="1">
      <alignment horizontal="center" vertical="center"/>
      <protection/>
    </xf>
    <xf numFmtId="9" fontId="0" fillId="0" borderId="17" xfId="0" applyNumberFormat="1" applyBorder="1" applyAlignment="1" applyProtection="1">
      <alignment horizontal="center" vertical="center"/>
      <protection/>
    </xf>
    <xf numFmtId="0" fontId="0" fillId="0" borderId="22" xfId="0" applyBorder="1" applyAlignment="1" applyProtection="1">
      <alignment horizontal="center" vertical="center" wrapText="1"/>
      <protection/>
    </xf>
    <xf numFmtId="0" fontId="0" fillId="0" borderId="22" xfId="0" applyBorder="1" applyAlignment="1" applyProtection="1">
      <alignment horizontal="center" vertical="center"/>
      <protection/>
    </xf>
    <xf numFmtId="165" fontId="0" fillId="0" borderId="22" xfId="0" applyNumberFormat="1" applyBorder="1" applyAlignment="1" applyProtection="1">
      <alignment horizontal="center" vertical="center"/>
      <protection/>
    </xf>
    <xf numFmtId="0" fontId="0" fillId="0" borderId="22" xfId="0" applyNumberFormat="1" applyBorder="1" applyAlignment="1" applyProtection="1">
      <alignment horizontal="center" vertical="center"/>
      <protection/>
    </xf>
    <xf numFmtId="9" fontId="0" fillId="0" borderId="22" xfId="0" applyNumberFormat="1" applyBorder="1" applyAlignment="1" applyProtection="1">
      <alignment horizontal="center" vertical="center"/>
      <protection/>
    </xf>
    <xf numFmtId="0" fontId="0" fillId="0" borderId="0" xfId="0" applyAlignment="1" applyProtection="1">
      <alignment/>
      <protection/>
    </xf>
    <xf numFmtId="0" fontId="0" fillId="0" borderId="23" xfId="0" applyBorder="1" applyAlignment="1" applyProtection="1">
      <alignment horizontal="center" vertical="center"/>
      <protection/>
    </xf>
    <xf numFmtId="165" fontId="0" fillId="0" borderId="23" xfId="0" applyNumberFormat="1" applyBorder="1" applyAlignment="1" applyProtection="1">
      <alignment horizontal="center" vertical="center"/>
      <protection/>
    </xf>
    <xf numFmtId="0" fontId="0" fillId="0" borderId="23" xfId="0" applyNumberFormat="1" applyBorder="1" applyAlignment="1" applyProtection="1">
      <alignment horizontal="center" vertical="center"/>
      <protection/>
    </xf>
    <xf numFmtId="9" fontId="0" fillId="0" borderId="23" xfId="0" applyNumberFormat="1" applyBorder="1" applyAlignment="1" applyProtection="1">
      <alignment horizontal="center" vertical="center"/>
      <protection/>
    </xf>
    <xf numFmtId="165" fontId="0" fillId="0" borderId="17" xfId="0" applyNumberFormat="1" applyBorder="1" applyAlignment="1" applyProtection="1">
      <alignment horizontal="right" vertical="center"/>
      <protection/>
    </xf>
    <xf numFmtId="0" fontId="0" fillId="0" borderId="17" xfId="0" applyBorder="1" applyAlignment="1" applyProtection="1">
      <alignment horizontal="left"/>
      <protection/>
    </xf>
    <xf numFmtId="0" fontId="0" fillId="0" borderId="0" xfId="0" applyBorder="1" applyAlignment="1" applyProtection="1">
      <alignment horizontal="center"/>
      <protection locked="0"/>
    </xf>
    <xf numFmtId="0" fontId="0" fillId="0" borderId="0" xfId="0" applyAlignment="1" applyProtection="1">
      <alignment horizontal="left" wrapText="1"/>
      <protection/>
    </xf>
    <xf numFmtId="0" fontId="37" fillId="33" borderId="0" xfId="0" applyFont="1" applyFill="1" applyBorder="1" applyAlignment="1" applyProtection="1">
      <alignment horizontal="center" vertical="center"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11"/>
  <sheetViews>
    <sheetView view="pageLayout" showRuler="0" workbookViewId="0" topLeftCell="C1">
      <selection activeCell="I3" sqref="I3"/>
    </sheetView>
  </sheetViews>
  <sheetFormatPr defaultColWidth="9.140625" defaultRowHeight="15"/>
  <cols>
    <col min="1" max="1" width="9.140625" style="57" customWidth="1"/>
    <col min="2" max="2" width="27.28125" style="57" customWidth="1"/>
    <col min="3" max="3" width="9.140625" style="57" customWidth="1"/>
    <col min="4" max="4" width="13.140625" style="57" customWidth="1"/>
    <col min="5" max="5" width="13.57421875" style="57" customWidth="1"/>
    <col min="6" max="6" width="9.140625" style="57" customWidth="1"/>
    <col min="7" max="10" width="12.8515625" style="57" customWidth="1"/>
    <col min="11" max="11" width="10.140625" style="57" customWidth="1"/>
    <col min="12" max="12" width="11.00390625" style="57" customWidth="1"/>
    <col min="13" max="16384" width="9.140625" style="57" customWidth="1"/>
  </cols>
  <sheetData>
    <row r="1" spans="1:12" s="55" customFormat="1" ht="90.75" customHeight="1">
      <c r="A1" s="59" t="s">
        <v>262</v>
      </c>
      <c r="B1" s="59" t="s">
        <v>263</v>
      </c>
      <c r="C1" s="59" t="s">
        <v>264</v>
      </c>
      <c r="D1" s="59" t="s">
        <v>265</v>
      </c>
      <c r="E1" s="59" t="s">
        <v>266</v>
      </c>
      <c r="F1" s="59" t="s">
        <v>267</v>
      </c>
      <c r="G1" s="59" t="s">
        <v>268</v>
      </c>
      <c r="H1" s="59" t="s">
        <v>269</v>
      </c>
      <c r="I1" s="59" t="s">
        <v>270</v>
      </c>
      <c r="J1" s="59" t="s">
        <v>271</v>
      </c>
      <c r="K1" s="59" t="s">
        <v>272</v>
      </c>
      <c r="L1" s="59" t="s">
        <v>273</v>
      </c>
    </row>
    <row r="2" spans="1:12" s="56" customFormat="1" ht="44.25" customHeight="1">
      <c r="A2" s="60" t="s">
        <v>288</v>
      </c>
      <c r="B2" s="61" t="s">
        <v>274</v>
      </c>
      <c r="C2" s="62">
        <v>55</v>
      </c>
      <c r="D2" s="63">
        <f>'13SMP01'!E58</f>
        <v>5489877</v>
      </c>
      <c r="E2" s="63">
        <f>'13SMP01'!F58</f>
        <v>1865512</v>
      </c>
      <c r="F2" s="62">
        <v>23</v>
      </c>
      <c r="G2" s="63">
        <f>'13SMP01'!H58</f>
        <v>387000</v>
      </c>
      <c r="H2" s="64">
        <v>14</v>
      </c>
      <c r="I2" s="64">
        <v>3</v>
      </c>
      <c r="J2" s="63">
        <v>52000</v>
      </c>
      <c r="K2" s="65">
        <f>F2/C2</f>
        <v>0.41818181818181815</v>
      </c>
      <c r="L2" s="65">
        <f>G2/E2</f>
        <v>0.20744975106029873</v>
      </c>
    </row>
    <row r="3" spans="1:12" s="56" customFormat="1" ht="44.25" customHeight="1" thickBot="1">
      <c r="A3" s="60" t="s">
        <v>289</v>
      </c>
      <c r="B3" s="66" t="s">
        <v>275</v>
      </c>
      <c r="C3" s="67">
        <v>12</v>
      </c>
      <c r="D3" s="68">
        <f>'13SMP02'!E15</f>
        <v>517217</v>
      </c>
      <c r="E3" s="68">
        <f>'13SMP02'!F15</f>
        <v>281919</v>
      </c>
      <c r="F3" s="67">
        <v>5</v>
      </c>
      <c r="G3" s="68">
        <f>'13SMP02'!H15</f>
        <v>63000</v>
      </c>
      <c r="H3" s="69">
        <v>9</v>
      </c>
      <c r="I3" s="69">
        <v>5</v>
      </c>
      <c r="J3" s="68">
        <v>63000</v>
      </c>
      <c r="K3" s="70">
        <f>F3/C3</f>
        <v>0.4166666666666667</v>
      </c>
      <c r="L3" s="70">
        <f>G3/E3</f>
        <v>0.2234684430634331</v>
      </c>
    </row>
    <row r="4" spans="1:12" ht="15.75" thickTop="1">
      <c r="A4" s="71"/>
      <c r="B4" s="72" t="s">
        <v>276</v>
      </c>
      <c r="C4" s="72">
        <f aca="true" t="shared" si="0" ref="C4:J4">SUM(C2:C3)</f>
        <v>67</v>
      </c>
      <c r="D4" s="73">
        <f t="shared" si="0"/>
        <v>6007094</v>
      </c>
      <c r="E4" s="73">
        <f t="shared" si="0"/>
        <v>2147431</v>
      </c>
      <c r="F4" s="72">
        <f t="shared" si="0"/>
        <v>28</v>
      </c>
      <c r="G4" s="73">
        <f t="shared" si="0"/>
        <v>450000</v>
      </c>
      <c r="H4" s="74">
        <f t="shared" si="0"/>
        <v>23</v>
      </c>
      <c r="I4" s="74">
        <f t="shared" si="0"/>
        <v>8</v>
      </c>
      <c r="J4" s="73">
        <f t="shared" si="0"/>
        <v>115000</v>
      </c>
      <c r="K4" s="75">
        <f>SUM(K2:K3)/2</f>
        <v>0.4174242424242424</v>
      </c>
      <c r="L4" s="75">
        <f>SUM(L2:L3)/2</f>
        <v>0.21545909706186592</v>
      </c>
    </row>
    <row r="5" spans="1:12" ht="15">
      <c r="A5" s="71"/>
      <c r="B5" s="71"/>
      <c r="C5" s="71"/>
      <c r="D5" s="71"/>
      <c r="E5" s="71"/>
      <c r="F5" s="71"/>
      <c r="G5" s="71"/>
      <c r="H5" s="71"/>
      <c r="I5" s="71"/>
      <c r="J5" s="71"/>
      <c r="K5" s="71"/>
      <c r="L5" s="71"/>
    </row>
    <row r="6" spans="1:12" ht="15">
      <c r="A6" s="71"/>
      <c r="B6" s="71"/>
      <c r="C6" s="71"/>
      <c r="D6" s="71"/>
      <c r="E6" s="71"/>
      <c r="F6" s="71"/>
      <c r="G6" s="71"/>
      <c r="H6" s="71"/>
      <c r="I6" s="71"/>
      <c r="J6" s="71"/>
      <c r="K6" s="71"/>
      <c r="L6" s="71"/>
    </row>
    <row r="7" spans="1:12" ht="15">
      <c r="A7" s="71"/>
      <c r="B7" s="71"/>
      <c r="C7" s="71"/>
      <c r="D7" s="71"/>
      <c r="E7" s="71"/>
      <c r="F7" s="71"/>
      <c r="G7" s="71"/>
      <c r="H7" s="71"/>
      <c r="I7" s="71"/>
      <c r="J7" s="71"/>
      <c r="K7" s="71"/>
      <c r="L7" s="71"/>
    </row>
    <row r="8" spans="1:12" ht="15">
      <c r="A8" s="77" t="s">
        <v>277</v>
      </c>
      <c r="B8" s="77"/>
      <c r="C8" s="77"/>
      <c r="D8" s="76">
        <f>J4</f>
        <v>115000</v>
      </c>
      <c r="E8" s="71"/>
      <c r="F8" s="79" t="s">
        <v>291</v>
      </c>
      <c r="G8" s="79"/>
      <c r="H8" s="79"/>
      <c r="I8" s="79"/>
      <c r="J8" s="79"/>
      <c r="K8" s="79"/>
      <c r="L8" s="79"/>
    </row>
    <row r="9" spans="1:12" ht="15">
      <c r="A9" s="77" t="s">
        <v>278</v>
      </c>
      <c r="B9" s="77"/>
      <c r="C9" s="77"/>
      <c r="D9" s="76">
        <f>G4-J4</f>
        <v>335000</v>
      </c>
      <c r="E9" s="71"/>
      <c r="F9" s="79"/>
      <c r="G9" s="79"/>
      <c r="H9" s="79"/>
      <c r="I9" s="79"/>
      <c r="J9" s="79"/>
      <c r="K9" s="79"/>
      <c r="L9" s="79"/>
    </row>
    <row r="10" spans="1:12" ht="15">
      <c r="A10" s="77" t="s">
        <v>279</v>
      </c>
      <c r="B10" s="77"/>
      <c r="C10" s="77"/>
      <c r="D10" s="76">
        <f>SUM(D8:D9)</f>
        <v>450000</v>
      </c>
      <c r="E10" s="71"/>
      <c r="F10" s="71"/>
      <c r="G10" s="71"/>
      <c r="H10" s="71"/>
      <c r="I10" s="71"/>
      <c r="J10" s="71"/>
      <c r="K10" s="71"/>
      <c r="L10" s="71"/>
    </row>
    <row r="11" spans="1:4" ht="15">
      <c r="A11" s="78"/>
      <c r="B11" s="78"/>
      <c r="C11" s="78"/>
      <c r="D11" s="58"/>
    </row>
  </sheetData>
  <sheetProtection/>
  <mergeCells count="5">
    <mergeCell ref="A8:C8"/>
    <mergeCell ref="A9:C9"/>
    <mergeCell ref="A10:C10"/>
    <mergeCell ref="A11:C11"/>
    <mergeCell ref="F8:L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85" r:id="rId1"/>
  <headerFooter>
    <oddHeader>&amp;LPříloha č. 2&amp;CMateriál pro hodnotící komisy pro oblast vzdělávání a primární prevence</oddHeader>
    <oddFooter>&amp;C&amp;P/&amp;N</oddFooter>
  </headerFooter>
</worksheet>
</file>

<file path=xl/worksheets/sheet2.xml><?xml version="1.0" encoding="utf-8"?>
<worksheet xmlns="http://schemas.openxmlformats.org/spreadsheetml/2006/main" xmlns:r="http://schemas.openxmlformats.org/officeDocument/2006/relationships">
  <dimension ref="A1:K58"/>
  <sheetViews>
    <sheetView zoomScalePageLayoutView="0" workbookViewId="0" topLeftCell="A1">
      <pane ySplit="2" topLeftCell="A3" activePane="bottomLeft" state="frozen"/>
      <selection pane="topLeft" activeCell="A1" sqref="A1"/>
      <selection pane="bottomLeft" activeCell="H3" sqref="H3"/>
    </sheetView>
  </sheetViews>
  <sheetFormatPr defaultColWidth="12.421875" defaultRowHeight="15"/>
  <cols>
    <col min="1" max="1" width="5.28125" style="13" customWidth="1"/>
    <col min="2" max="2" width="11.8515625" style="2" customWidth="1"/>
    <col min="3" max="3" width="12.140625" style="2" customWidth="1"/>
    <col min="4" max="4" width="49.28125" style="2" customWidth="1"/>
    <col min="5" max="6" width="10.140625" style="3" customWidth="1"/>
    <col min="7" max="7" width="4.140625" style="3" customWidth="1"/>
    <col min="8" max="8" width="9.28125" style="14" customWidth="1"/>
    <col min="9" max="9" width="18.00390625" style="15" customWidth="1"/>
    <col min="10" max="10" width="2.00390625" style="3" hidden="1" customWidth="1"/>
    <col min="11" max="11" width="4.421875" style="3" customWidth="1"/>
    <col min="12" max="16384" width="12.421875" style="3" customWidth="1"/>
  </cols>
  <sheetData>
    <row r="1" spans="1:9" s="1" customFormat="1" ht="17.25" customHeight="1" thickBot="1">
      <c r="A1" s="80" t="s">
        <v>290</v>
      </c>
      <c r="B1" s="80"/>
      <c r="C1" s="80"/>
      <c r="D1" s="80"/>
      <c r="E1" s="80"/>
      <c r="F1" s="80"/>
      <c r="G1" s="80"/>
      <c r="H1" s="80"/>
      <c r="I1" s="80"/>
    </row>
    <row r="2" spans="1:9" s="2" customFormat="1" ht="35.25" customHeight="1" thickBot="1">
      <c r="A2" s="16" t="s">
        <v>0</v>
      </c>
      <c r="B2" s="17" t="s">
        <v>1</v>
      </c>
      <c r="C2" s="17" t="s">
        <v>2</v>
      </c>
      <c r="D2" s="17" t="s">
        <v>3</v>
      </c>
      <c r="E2" s="17" t="s">
        <v>4</v>
      </c>
      <c r="F2" s="17" t="s">
        <v>5</v>
      </c>
      <c r="G2" s="17" t="s">
        <v>218</v>
      </c>
      <c r="H2" s="18" t="s">
        <v>296</v>
      </c>
      <c r="I2" s="19" t="s">
        <v>292</v>
      </c>
    </row>
    <row r="3" spans="1:9" ht="98.25" customHeight="1">
      <c r="A3" s="20" t="s">
        <v>7</v>
      </c>
      <c r="B3" s="21" t="s">
        <v>8</v>
      </c>
      <c r="C3" s="21" t="s">
        <v>9</v>
      </c>
      <c r="D3" s="21" t="s">
        <v>10</v>
      </c>
      <c r="E3" s="22">
        <v>59500</v>
      </c>
      <c r="F3" s="22">
        <v>40000</v>
      </c>
      <c r="G3" s="23">
        <v>61</v>
      </c>
      <c r="H3" s="24">
        <v>0</v>
      </c>
      <c r="I3" s="25"/>
    </row>
    <row r="4" spans="1:9" ht="171.75" customHeight="1">
      <c r="A4" s="26" t="s">
        <v>11</v>
      </c>
      <c r="B4" s="27" t="s">
        <v>12</v>
      </c>
      <c r="C4" s="27" t="s">
        <v>13</v>
      </c>
      <c r="D4" s="27" t="s">
        <v>14</v>
      </c>
      <c r="E4" s="28">
        <v>74570</v>
      </c>
      <c r="F4" s="28">
        <v>48000</v>
      </c>
      <c r="G4" s="29">
        <v>92</v>
      </c>
      <c r="H4" s="30">
        <v>23000</v>
      </c>
      <c r="I4" s="31" t="s">
        <v>294</v>
      </c>
    </row>
    <row r="5" spans="1:9" ht="206.25" customHeight="1">
      <c r="A5" s="26" t="s">
        <v>15</v>
      </c>
      <c r="B5" s="27" t="s">
        <v>16</v>
      </c>
      <c r="C5" s="27" t="s">
        <v>17</v>
      </c>
      <c r="D5" s="27" t="s">
        <v>18</v>
      </c>
      <c r="E5" s="28">
        <v>44050</v>
      </c>
      <c r="F5" s="28">
        <v>24800</v>
      </c>
      <c r="G5" s="29">
        <v>87</v>
      </c>
      <c r="H5" s="30">
        <v>15000</v>
      </c>
      <c r="I5" s="31"/>
    </row>
    <row r="6" spans="1:9" ht="153.75" customHeight="1">
      <c r="A6" s="26" t="s">
        <v>19</v>
      </c>
      <c r="B6" s="27" t="s">
        <v>20</v>
      </c>
      <c r="C6" s="27" t="s">
        <v>21</v>
      </c>
      <c r="D6" s="27" t="s">
        <v>22</v>
      </c>
      <c r="E6" s="28">
        <v>44900</v>
      </c>
      <c r="F6" s="28">
        <v>31300</v>
      </c>
      <c r="G6" s="29">
        <v>59</v>
      </c>
      <c r="H6" s="30">
        <v>0</v>
      </c>
      <c r="I6" s="31"/>
    </row>
    <row r="7" spans="1:9" ht="70.5" customHeight="1">
      <c r="A7" s="26" t="s">
        <v>23</v>
      </c>
      <c r="B7" s="27" t="s">
        <v>24</v>
      </c>
      <c r="C7" s="27" t="s">
        <v>25</v>
      </c>
      <c r="D7" s="27" t="s">
        <v>26</v>
      </c>
      <c r="E7" s="28">
        <v>47000</v>
      </c>
      <c r="F7" s="28">
        <v>32500</v>
      </c>
      <c r="G7" s="29">
        <v>74</v>
      </c>
      <c r="H7" s="30">
        <v>16000</v>
      </c>
      <c r="I7" s="31"/>
    </row>
    <row r="8" spans="1:9" ht="93" customHeight="1">
      <c r="A8" s="26" t="s">
        <v>27</v>
      </c>
      <c r="B8" s="27" t="s">
        <v>28</v>
      </c>
      <c r="C8" s="27" t="s">
        <v>29</v>
      </c>
      <c r="D8" s="27" t="s">
        <v>30</v>
      </c>
      <c r="E8" s="28">
        <v>146000</v>
      </c>
      <c r="F8" s="28">
        <v>50000</v>
      </c>
      <c r="G8" s="29">
        <v>69</v>
      </c>
      <c r="H8" s="30">
        <v>0</v>
      </c>
      <c r="I8" s="31"/>
    </row>
    <row r="9" spans="1:9" ht="81" customHeight="1">
      <c r="A9" s="26" t="s">
        <v>31</v>
      </c>
      <c r="B9" s="27" t="s">
        <v>32</v>
      </c>
      <c r="C9" s="27" t="s">
        <v>33</v>
      </c>
      <c r="D9" s="27" t="s">
        <v>34</v>
      </c>
      <c r="E9" s="28">
        <v>80000</v>
      </c>
      <c r="F9" s="28">
        <v>29000</v>
      </c>
      <c r="G9" s="29">
        <v>80</v>
      </c>
      <c r="H9" s="30">
        <v>18000</v>
      </c>
      <c r="I9" s="31"/>
    </row>
    <row r="10" spans="1:9" ht="128.25" customHeight="1">
      <c r="A10" s="26" t="s">
        <v>35</v>
      </c>
      <c r="B10" s="27" t="s">
        <v>36</v>
      </c>
      <c r="C10" s="27" t="s">
        <v>37</v>
      </c>
      <c r="D10" s="27" t="s">
        <v>282</v>
      </c>
      <c r="E10" s="28">
        <v>25000</v>
      </c>
      <c r="F10" s="28">
        <v>15000</v>
      </c>
      <c r="G10" s="29">
        <v>93</v>
      </c>
      <c r="H10" s="30">
        <v>15000</v>
      </c>
      <c r="I10" s="31"/>
    </row>
    <row r="11" spans="1:9" ht="96" customHeight="1">
      <c r="A11" s="26" t="s">
        <v>38</v>
      </c>
      <c r="B11" s="27" t="s">
        <v>36</v>
      </c>
      <c r="C11" s="27" t="s">
        <v>39</v>
      </c>
      <c r="D11" s="27" t="s">
        <v>40</v>
      </c>
      <c r="E11" s="28">
        <v>48500</v>
      </c>
      <c r="F11" s="28">
        <v>26000</v>
      </c>
      <c r="G11" s="29">
        <v>97</v>
      </c>
      <c r="H11" s="30">
        <v>16000</v>
      </c>
      <c r="I11" s="31"/>
    </row>
    <row r="12" spans="1:9" ht="82.5" customHeight="1">
      <c r="A12" s="26" t="s">
        <v>41</v>
      </c>
      <c r="B12" s="27" t="s">
        <v>42</v>
      </c>
      <c r="C12" s="27" t="s">
        <v>43</v>
      </c>
      <c r="D12" s="27" t="s">
        <v>44</v>
      </c>
      <c r="E12" s="28">
        <v>19950</v>
      </c>
      <c r="F12" s="28">
        <v>11550</v>
      </c>
      <c r="G12" s="29">
        <v>35</v>
      </c>
      <c r="H12" s="30">
        <v>0</v>
      </c>
      <c r="I12" s="31"/>
    </row>
    <row r="13" spans="1:9" ht="215.25" customHeight="1">
      <c r="A13" s="26" t="s">
        <v>45</v>
      </c>
      <c r="B13" s="27" t="s">
        <v>46</v>
      </c>
      <c r="C13" s="27" t="s">
        <v>47</v>
      </c>
      <c r="D13" s="27" t="s">
        <v>283</v>
      </c>
      <c r="E13" s="28">
        <v>72000</v>
      </c>
      <c r="F13" s="28">
        <v>50000</v>
      </c>
      <c r="G13" s="29">
        <v>72</v>
      </c>
      <c r="H13" s="30">
        <v>0</v>
      </c>
      <c r="I13" s="31"/>
    </row>
    <row r="14" spans="1:9" ht="171.75" customHeight="1">
      <c r="A14" s="26" t="s">
        <v>48</v>
      </c>
      <c r="B14" s="27" t="s">
        <v>49</v>
      </c>
      <c r="C14" s="27" t="s">
        <v>50</v>
      </c>
      <c r="D14" s="27" t="s">
        <v>51</v>
      </c>
      <c r="E14" s="28">
        <v>61800</v>
      </c>
      <c r="F14" s="28">
        <v>42000</v>
      </c>
      <c r="G14" s="29">
        <v>86</v>
      </c>
      <c r="H14" s="30">
        <v>15000</v>
      </c>
      <c r="I14" s="31"/>
    </row>
    <row r="15" spans="1:9" ht="263.25" customHeight="1">
      <c r="A15" s="26" t="s">
        <v>52</v>
      </c>
      <c r="B15" s="27" t="s">
        <v>53</v>
      </c>
      <c r="C15" s="27" t="s">
        <v>54</v>
      </c>
      <c r="D15" s="27" t="s">
        <v>284</v>
      </c>
      <c r="E15" s="28">
        <v>394800</v>
      </c>
      <c r="F15" s="28">
        <v>41000</v>
      </c>
      <c r="G15" s="29">
        <v>70</v>
      </c>
      <c r="H15" s="30">
        <v>0</v>
      </c>
      <c r="I15" s="31"/>
    </row>
    <row r="16" spans="1:9" ht="265.5" customHeight="1">
      <c r="A16" s="26" t="s">
        <v>55</v>
      </c>
      <c r="B16" s="27" t="s">
        <v>53</v>
      </c>
      <c r="C16" s="27" t="s">
        <v>56</v>
      </c>
      <c r="D16" s="27" t="s">
        <v>57</v>
      </c>
      <c r="E16" s="28">
        <v>564000</v>
      </c>
      <c r="F16" s="28">
        <v>50000</v>
      </c>
      <c r="G16" s="29">
        <v>70</v>
      </c>
      <c r="H16" s="30">
        <v>0</v>
      </c>
      <c r="I16" s="31"/>
    </row>
    <row r="17" spans="1:9" ht="150.75" customHeight="1">
      <c r="A17" s="26" t="s">
        <v>58</v>
      </c>
      <c r="B17" s="27" t="s">
        <v>59</v>
      </c>
      <c r="C17" s="27" t="s">
        <v>60</v>
      </c>
      <c r="D17" s="27" t="s">
        <v>61</v>
      </c>
      <c r="E17" s="28">
        <v>210350</v>
      </c>
      <c r="F17" s="28">
        <v>50000</v>
      </c>
      <c r="G17" s="29">
        <v>72</v>
      </c>
      <c r="H17" s="30">
        <v>0</v>
      </c>
      <c r="I17" s="31"/>
    </row>
    <row r="18" spans="1:9" ht="103.5" customHeight="1">
      <c r="A18" s="26" t="s">
        <v>62</v>
      </c>
      <c r="B18" s="27" t="s">
        <v>63</v>
      </c>
      <c r="C18" s="27" t="s">
        <v>64</v>
      </c>
      <c r="D18" s="27" t="s">
        <v>65</v>
      </c>
      <c r="E18" s="28">
        <v>22000</v>
      </c>
      <c r="F18" s="28">
        <v>15400</v>
      </c>
      <c r="G18" s="29">
        <v>75</v>
      </c>
      <c r="H18" s="30">
        <v>15000</v>
      </c>
      <c r="I18" s="31"/>
    </row>
    <row r="19" spans="1:9" ht="96.75" customHeight="1">
      <c r="A19" s="26" t="s">
        <v>66</v>
      </c>
      <c r="B19" s="27" t="s">
        <v>67</v>
      </c>
      <c r="C19" s="27" t="s">
        <v>68</v>
      </c>
      <c r="D19" s="27" t="s">
        <v>69</v>
      </c>
      <c r="E19" s="28">
        <v>89000</v>
      </c>
      <c r="F19" s="28">
        <v>50000</v>
      </c>
      <c r="G19" s="29">
        <v>60</v>
      </c>
      <c r="H19" s="30">
        <v>0</v>
      </c>
      <c r="I19" s="31"/>
    </row>
    <row r="20" spans="1:9" ht="106.5" customHeight="1">
      <c r="A20" s="26" t="s">
        <v>70</v>
      </c>
      <c r="B20" s="27" t="s">
        <v>71</v>
      </c>
      <c r="C20" s="27" t="s">
        <v>72</v>
      </c>
      <c r="D20" s="27" t="s">
        <v>73</v>
      </c>
      <c r="E20" s="28">
        <v>58000</v>
      </c>
      <c r="F20" s="28">
        <v>35000</v>
      </c>
      <c r="G20" s="29">
        <v>87</v>
      </c>
      <c r="H20" s="30">
        <v>21000</v>
      </c>
      <c r="I20" s="31"/>
    </row>
    <row r="21" spans="1:9" ht="106.5" customHeight="1">
      <c r="A21" s="26" t="s">
        <v>74</v>
      </c>
      <c r="B21" s="27" t="s">
        <v>75</v>
      </c>
      <c r="C21" s="27" t="s">
        <v>76</v>
      </c>
      <c r="D21" s="27" t="s">
        <v>77</v>
      </c>
      <c r="E21" s="28">
        <v>24500</v>
      </c>
      <c r="F21" s="28">
        <v>17000</v>
      </c>
      <c r="G21" s="29">
        <v>37</v>
      </c>
      <c r="H21" s="30">
        <v>0</v>
      </c>
      <c r="I21" s="31"/>
    </row>
    <row r="22" spans="1:9" ht="207" customHeight="1">
      <c r="A22" s="26" t="s">
        <v>78</v>
      </c>
      <c r="B22" s="27" t="s">
        <v>79</v>
      </c>
      <c r="C22" s="27" t="s">
        <v>80</v>
      </c>
      <c r="D22" s="27" t="s">
        <v>81</v>
      </c>
      <c r="E22" s="28">
        <v>73050</v>
      </c>
      <c r="F22" s="28">
        <v>49875</v>
      </c>
      <c r="G22" s="29">
        <v>72</v>
      </c>
      <c r="H22" s="30">
        <v>0</v>
      </c>
      <c r="I22" s="31"/>
    </row>
    <row r="23" spans="1:9" ht="186.75" customHeight="1">
      <c r="A23" s="26" t="s">
        <v>82</v>
      </c>
      <c r="B23" s="27" t="s">
        <v>83</v>
      </c>
      <c r="C23" s="27" t="s">
        <v>84</v>
      </c>
      <c r="D23" s="27" t="s">
        <v>85</v>
      </c>
      <c r="E23" s="28">
        <v>59000</v>
      </c>
      <c r="F23" s="28">
        <v>35400</v>
      </c>
      <c r="G23" s="29">
        <v>83</v>
      </c>
      <c r="H23" s="30">
        <v>18000</v>
      </c>
      <c r="I23" s="31"/>
    </row>
    <row r="24" spans="1:9" ht="174" customHeight="1">
      <c r="A24" s="26" t="s">
        <v>86</v>
      </c>
      <c r="B24" s="27" t="s">
        <v>36</v>
      </c>
      <c r="C24" s="27" t="s">
        <v>87</v>
      </c>
      <c r="D24" s="27" t="s">
        <v>88</v>
      </c>
      <c r="E24" s="28">
        <v>40800</v>
      </c>
      <c r="F24" s="28">
        <v>26900</v>
      </c>
      <c r="G24" s="29">
        <v>97</v>
      </c>
      <c r="H24" s="30">
        <v>16000</v>
      </c>
      <c r="I24" s="31"/>
    </row>
    <row r="25" spans="1:9" ht="150" customHeight="1">
      <c r="A25" s="26" t="s">
        <v>89</v>
      </c>
      <c r="B25" s="27" t="s">
        <v>90</v>
      </c>
      <c r="C25" s="27" t="s">
        <v>91</v>
      </c>
      <c r="D25" s="27" t="s">
        <v>285</v>
      </c>
      <c r="E25" s="28">
        <v>75000</v>
      </c>
      <c r="F25" s="28">
        <v>35000</v>
      </c>
      <c r="G25" s="29">
        <v>62</v>
      </c>
      <c r="H25" s="30">
        <v>0</v>
      </c>
      <c r="I25" s="31"/>
    </row>
    <row r="26" spans="1:9" ht="159.75" customHeight="1">
      <c r="A26" s="26" t="s">
        <v>92</v>
      </c>
      <c r="B26" s="27" t="s">
        <v>93</v>
      </c>
      <c r="C26" s="27" t="s">
        <v>94</v>
      </c>
      <c r="D26" s="27" t="s">
        <v>95</v>
      </c>
      <c r="E26" s="28">
        <v>128060</v>
      </c>
      <c r="F26" s="28">
        <v>42300</v>
      </c>
      <c r="G26" s="29">
        <v>72</v>
      </c>
      <c r="H26" s="30">
        <v>0</v>
      </c>
      <c r="I26" s="31"/>
    </row>
    <row r="27" spans="1:9" ht="147.75" customHeight="1">
      <c r="A27" s="26" t="s">
        <v>96</v>
      </c>
      <c r="B27" s="27" t="s">
        <v>97</v>
      </c>
      <c r="C27" s="27" t="s">
        <v>98</v>
      </c>
      <c r="D27" s="27" t="s">
        <v>99</v>
      </c>
      <c r="E27" s="28">
        <v>42500</v>
      </c>
      <c r="F27" s="28">
        <v>26000</v>
      </c>
      <c r="G27" s="29">
        <v>48</v>
      </c>
      <c r="H27" s="30">
        <v>0</v>
      </c>
      <c r="I27" s="31"/>
    </row>
    <row r="28" spans="1:9" ht="137.25" customHeight="1">
      <c r="A28" s="26" t="s">
        <v>100</v>
      </c>
      <c r="B28" s="27" t="s">
        <v>101</v>
      </c>
      <c r="C28" s="27" t="s">
        <v>102</v>
      </c>
      <c r="D28" s="27" t="s">
        <v>103</v>
      </c>
      <c r="E28" s="28">
        <v>170000</v>
      </c>
      <c r="F28" s="28">
        <v>49000</v>
      </c>
      <c r="G28" s="29">
        <v>52</v>
      </c>
      <c r="H28" s="30">
        <v>0</v>
      </c>
      <c r="I28" s="31"/>
    </row>
    <row r="29" spans="1:9" ht="93.75" customHeight="1">
      <c r="A29" s="26" t="s">
        <v>104</v>
      </c>
      <c r="B29" s="27" t="s">
        <v>105</v>
      </c>
      <c r="C29" s="27" t="s">
        <v>106</v>
      </c>
      <c r="D29" s="27" t="s">
        <v>107</v>
      </c>
      <c r="E29" s="28">
        <v>48000</v>
      </c>
      <c r="F29" s="28">
        <v>26600</v>
      </c>
      <c r="G29" s="29">
        <v>72</v>
      </c>
      <c r="H29" s="30">
        <v>0</v>
      </c>
      <c r="I29" s="31"/>
    </row>
    <row r="30" spans="1:9" ht="197.25" customHeight="1">
      <c r="A30" s="26" t="s">
        <v>108</v>
      </c>
      <c r="B30" s="27" t="s">
        <v>109</v>
      </c>
      <c r="C30" s="27" t="s">
        <v>110</v>
      </c>
      <c r="D30" s="27" t="s">
        <v>111</v>
      </c>
      <c r="E30" s="28">
        <v>24450</v>
      </c>
      <c r="F30" s="28">
        <v>15650</v>
      </c>
      <c r="G30" s="29">
        <v>80</v>
      </c>
      <c r="H30" s="30">
        <v>15000</v>
      </c>
      <c r="I30" s="31"/>
    </row>
    <row r="31" spans="1:9" ht="117" customHeight="1">
      <c r="A31" s="26" t="s">
        <v>112</v>
      </c>
      <c r="B31" s="27" t="s">
        <v>113</v>
      </c>
      <c r="C31" s="27" t="s">
        <v>114</v>
      </c>
      <c r="D31" s="27" t="s">
        <v>115</v>
      </c>
      <c r="E31" s="28">
        <v>74000</v>
      </c>
      <c r="F31" s="28">
        <v>37000</v>
      </c>
      <c r="G31" s="29">
        <v>79</v>
      </c>
      <c r="H31" s="30">
        <v>16000</v>
      </c>
      <c r="I31" s="31"/>
    </row>
    <row r="32" spans="1:9" ht="62.25" customHeight="1">
      <c r="A32" s="26" t="s">
        <v>116</v>
      </c>
      <c r="B32" s="27" t="s">
        <v>117</v>
      </c>
      <c r="C32" s="27" t="s">
        <v>118</v>
      </c>
      <c r="D32" s="27" t="s">
        <v>119</v>
      </c>
      <c r="E32" s="28">
        <v>164200</v>
      </c>
      <c r="F32" s="28">
        <v>50000</v>
      </c>
      <c r="G32" s="29">
        <v>71</v>
      </c>
      <c r="H32" s="30">
        <v>0</v>
      </c>
      <c r="I32" s="31"/>
    </row>
    <row r="33" spans="1:11" ht="148.5" customHeight="1">
      <c r="A33" s="26" t="s">
        <v>120</v>
      </c>
      <c r="B33" s="27" t="s">
        <v>121</v>
      </c>
      <c r="C33" s="27" t="s">
        <v>122</v>
      </c>
      <c r="D33" s="27" t="s">
        <v>123</v>
      </c>
      <c r="E33" s="28">
        <v>24000</v>
      </c>
      <c r="F33" s="28">
        <v>16500</v>
      </c>
      <c r="G33" s="29">
        <v>80</v>
      </c>
      <c r="H33" s="30">
        <v>15000</v>
      </c>
      <c r="I33" s="31"/>
      <c r="K33" s="2"/>
    </row>
    <row r="34" spans="1:9" ht="195.75" customHeight="1">
      <c r="A34" s="26" t="s">
        <v>124</v>
      </c>
      <c r="B34" s="27" t="s">
        <v>125</v>
      </c>
      <c r="C34" s="27" t="s">
        <v>126</v>
      </c>
      <c r="D34" s="27" t="s">
        <v>127</v>
      </c>
      <c r="E34" s="28">
        <v>93100</v>
      </c>
      <c r="F34" s="28">
        <v>40000</v>
      </c>
      <c r="G34" s="29">
        <v>72</v>
      </c>
      <c r="H34" s="30">
        <v>0</v>
      </c>
      <c r="I34" s="31"/>
    </row>
    <row r="35" spans="1:9" ht="118.5" customHeight="1">
      <c r="A35" s="26" t="s">
        <v>128</v>
      </c>
      <c r="B35" s="27" t="s">
        <v>129</v>
      </c>
      <c r="C35" s="27" t="s">
        <v>130</v>
      </c>
      <c r="D35" s="27" t="s">
        <v>131</v>
      </c>
      <c r="E35" s="28">
        <v>36875</v>
      </c>
      <c r="F35" s="28">
        <v>25812</v>
      </c>
      <c r="G35" s="29">
        <v>60</v>
      </c>
      <c r="H35" s="30">
        <v>0</v>
      </c>
      <c r="I35" s="31"/>
    </row>
    <row r="36" spans="1:9" ht="242.25" customHeight="1">
      <c r="A36" s="26" t="s">
        <v>132</v>
      </c>
      <c r="B36" s="27" t="s">
        <v>133</v>
      </c>
      <c r="C36" s="27" t="s">
        <v>134</v>
      </c>
      <c r="D36" s="27" t="s">
        <v>135</v>
      </c>
      <c r="E36" s="28">
        <v>65000</v>
      </c>
      <c r="F36" s="28">
        <v>45500</v>
      </c>
      <c r="G36" s="29">
        <v>74</v>
      </c>
      <c r="H36" s="30">
        <v>17000</v>
      </c>
      <c r="I36" s="31"/>
    </row>
    <row r="37" spans="1:9" ht="72.75" customHeight="1">
      <c r="A37" s="26" t="s">
        <v>136</v>
      </c>
      <c r="B37" s="27" t="s">
        <v>137</v>
      </c>
      <c r="C37" s="27" t="s">
        <v>138</v>
      </c>
      <c r="D37" s="27" t="s">
        <v>139</v>
      </c>
      <c r="E37" s="28">
        <v>22200</v>
      </c>
      <c r="F37" s="28">
        <v>15200</v>
      </c>
      <c r="G37" s="29">
        <v>76</v>
      </c>
      <c r="H37" s="30">
        <v>15000</v>
      </c>
      <c r="I37" s="31"/>
    </row>
    <row r="38" spans="1:9" ht="229.5" customHeight="1">
      <c r="A38" s="26" t="s">
        <v>140</v>
      </c>
      <c r="B38" s="27" t="s">
        <v>141</v>
      </c>
      <c r="C38" s="27" t="s">
        <v>142</v>
      </c>
      <c r="D38" s="27" t="s">
        <v>286</v>
      </c>
      <c r="E38" s="28">
        <v>46880</v>
      </c>
      <c r="F38" s="28">
        <v>18000</v>
      </c>
      <c r="G38" s="29">
        <v>73</v>
      </c>
      <c r="H38" s="30">
        <v>16000</v>
      </c>
      <c r="I38" s="31" t="s">
        <v>294</v>
      </c>
    </row>
    <row r="39" spans="1:9" ht="228.75" customHeight="1">
      <c r="A39" s="26" t="s">
        <v>143</v>
      </c>
      <c r="B39" s="27" t="s">
        <v>144</v>
      </c>
      <c r="C39" s="27" t="s">
        <v>145</v>
      </c>
      <c r="D39" s="27" t="s">
        <v>287</v>
      </c>
      <c r="E39" s="28">
        <v>71500</v>
      </c>
      <c r="F39" s="28">
        <v>50000</v>
      </c>
      <c r="G39" s="29">
        <v>86</v>
      </c>
      <c r="H39" s="30">
        <v>15000</v>
      </c>
      <c r="I39" s="31"/>
    </row>
    <row r="40" spans="1:9" ht="201" customHeight="1">
      <c r="A40" s="26" t="s">
        <v>146</v>
      </c>
      <c r="B40" s="27" t="s">
        <v>147</v>
      </c>
      <c r="C40" s="27" t="s">
        <v>148</v>
      </c>
      <c r="D40" s="27" t="s">
        <v>149</v>
      </c>
      <c r="E40" s="28">
        <v>49000</v>
      </c>
      <c r="F40" s="28">
        <v>34300</v>
      </c>
      <c r="G40" s="29">
        <v>71</v>
      </c>
      <c r="H40" s="30">
        <v>0</v>
      </c>
      <c r="I40" s="31"/>
    </row>
    <row r="41" spans="1:9" ht="196.5" customHeight="1">
      <c r="A41" s="26" t="s">
        <v>150</v>
      </c>
      <c r="B41" s="27" t="s">
        <v>151</v>
      </c>
      <c r="C41" s="27" t="s">
        <v>152</v>
      </c>
      <c r="D41" s="27" t="s">
        <v>153</v>
      </c>
      <c r="E41" s="28">
        <v>62900</v>
      </c>
      <c r="F41" s="28">
        <v>43400</v>
      </c>
      <c r="G41" s="29">
        <v>83</v>
      </c>
      <c r="H41" s="30">
        <v>18000</v>
      </c>
      <c r="I41" s="31"/>
    </row>
    <row r="42" spans="1:9" ht="209.25" customHeight="1">
      <c r="A42" s="26" t="s">
        <v>154</v>
      </c>
      <c r="B42" s="27" t="s">
        <v>155</v>
      </c>
      <c r="C42" s="27" t="s">
        <v>156</v>
      </c>
      <c r="D42" s="27" t="s">
        <v>157</v>
      </c>
      <c r="E42" s="28">
        <v>47850</v>
      </c>
      <c r="F42" s="28">
        <v>21250</v>
      </c>
      <c r="G42" s="29">
        <v>85</v>
      </c>
      <c r="H42" s="30">
        <v>15000</v>
      </c>
      <c r="I42" s="31"/>
    </row>
    <row r="43" spans="1:9" ht="72.75" customHeight="1">
      <c r="A43" s="44" t="s">
        <v>158</v>
      </c>
      <c r="B43" s="45" t="s">
        <v>159</v>
      </c>
      <c r="C43" s="45" t="s">
        <v>160</v>
      </c>
      <c r="D43" s="45" t="s">
        <v>161</v>
      </c>
      <c r="E43" s="28">
        <v>100000</v>
      </c>
      <c r="F43" s="28">
        <v>50000</v>
      </c>
      <c r="G43" s="46">
        <v>64</v>
      </c>
      <c r="H43" s="30">
        <v>0</v>
      </c>
      <c r="I43" s="31"/>
    </row>
    <row r="44" spans="1:9" ht="118.5" customHeight="1">
      <c r="A44" s="44" t="s">
        <v>162</v>
      </c>
      <c r="B44" s="45" t="s">
        <v>163</v>
      </c>
      <c r="C44" s="45" t="s">
        <v>164</v>
      </c>
      <c r="D44" s="45" t="s">
        <v>165</v>
      </c>
      <c r="E44" s="46">
        <v>40000</v>
      </c>
      <c r="F44" s="46">
        <v>28000</v>
      </c>
      <c r="G44" s="46">
        <v>48</v>
      </c>
      <c r="H44" s="30">
        <v>0</v>
      </c>
      <c r="I44" s="31"/>
    </row>
    <row r="45" spans="1:9" ht="116.25" customHeight="1">
      <c r="A45" s="44" t="s">
        <v>166</v>
      </c>
      <c r="B45" s="45" t="s">
        <v>167</v>
      </c>
      <c r="C45" s="45" t="s">
        <v>168</v>
      </c>
      <c r="D45" s="45" t="s">
        <v>169</v>
      </c>
      <c r="E45" s="46">
        <v>48000</v>
      </c>
      <c r="F45" s="46">
        <v>23000</v>
      </c>
      <c r="G45" s="46">
        <v>72</v>
      </c>
      <c r="H45" s="30">
        <v>0</v>
      </c>
      <c r="I45" s="31"/>
    </row>
    <row r="46" spans="1:9" ht="195" customHeight="1">
      <c r="A46" s="44" t="s">
        <v>170</v>
      </c>
      <c r="B46" s="45" t="s">
        <v>171</v>
      </c>
      <c r="C46" s="45" t="s">
        <v>172</v>
      </c>
      <c r="D46" s="45" t="s">
        <v>173</v>
      </c>
      <c r="E46" s="46">
        <v>53495</v>
      </c>
      <c r="F46" s="46">
        <v>36495</v>
      </c>
      <c r="G46" s="46">
        <v>69</v>
      </c>
      <c r="H46" s="30">
        <v>0</v>
      </c>
      <c r="I46" s="31"/>
    </row>
    <row r="47" spans="1:9" ht="67.5">
      <c r="A47" s="44" t="s">
        <v>174</v>
      </c>
      <c r="B47" s="45" t="s">
        <v>175</v>
      </c>
      <c r="C47" s="45" t="s">
        <v>176</v>
      </c>
      <c r="D47" s="45" t="s">
        <v>177</v>
      </c>
      <c r="E47" s="46">
        <v>100500</v>
      </c>
      <c r="F47" s="46">
        <v>41000</v>
      </c>
      <c r="G47" s="46">
        <v>63</v>
      </c>
      <c r="H47" s="30">
        <v>0</v>
      </c>
      <c r="I47" s="31"/>
    </row>
    <row r="48" spans="1:9" ht="193.5" customHeight="1">
      <c r="A48" s="44" t="s">
        <v>178</v>
      </c>
      <c r="B48" s="45" t="s">
        <v>179</v>
      </c>
      <c r="C48" s="45" t="s">
        <v>180</v>
      </c>
      <c r="D48" s="45" t="s">
        <v>181</v>
      </c>
      <c r="E48" s="46">
        <v>155300</v>
      </c>
      <c r="F48" s="46">
        <v>46100</v>
      </c>
      <c r="G48" s="46">
        <v>59</v>
      </c>
      <c r="H48" s="30">
        <v>0</v>
      </c>
      <c r="I48" s="31"/>
    </row>
    <row r="49" spans="1:9" ht="168" customHeight="1">
      <c r="A49" s="44" t="s">
        <v>182</v>
      </c>
      <c r="B49" s="45" t="s">
        <v>183</v>
      </c>
      <c r="C49" s="45" t="s">
        <v>184</v>
      </c>
      <c r="D49" s="45" t="s">
        <v>185</v>
      </c>
      <c r="E49" s="46">
        <v>37300</v>
      </c>
      <c r="F49" s="46">
        <v>23000</v>
      </c>
      <c r="G49" s="46">
        <v>0</v>
      </c>
      <c r="H49" s="30">
        <v>0</v>
      </c>
      <c r="I49" s="31"/>
    </row>
    <row r="50" spans="1:9" ht="105" customHeight="1">
      <c r="A50" s="44" t="s">
        <v>186</v>
      </c>
      <c r="B50" s="45" t="s">
        <v>187</v>
      </c>
      <c r="C50" s="45" t="s">
        <v>188</v>
      </c>
      <c r="D50" s="45" t="s">
        <v>189</v>
      </c>
      <c r="E50" s="46">
        <v>57300</v>
      </c>
      <c r="F50" s="46">
        <v>38800</v>
      </c>
      <c r="G50" s="46">
        <v>69</v>
      </c>
      <c r="H50" s="30">
        <v>0</v>
      </c>
      <c r="I50" s="31"/>
    </row>
    <row r="51" spans="1:9" ht="180">
      <c r="A51" s="44" t="s">
        <v>190</v>
      </c>
      <c r="B51" s="45" t="s">
        <v>191</v>
      </c>
      <c r="C51" s="45" t="s">
        <v>192</v>
      </c>
      <c r="D51" s="45" t="s">
        <v>193</v>
      </c>
      <c r="E51" s="46">
        <v>60000</v>
      </c>
      <c r="F51" s="46">
        <v>34000</v>
      </c>
      <c r="G51" s="46">
        <v>60</v>
      </c>
      <c r="H51" s="30">
        <v>0</v>
      </c>
      <c r="I51" s="31"/>
    </row>
    <row r="52" spans="1:9" ht="202.5">
      <c r="A52" s="44" t="s">
        <v>194</v>
      </c>
      <c r="B52" s="45" t="s">
        <v>195</v>
      </c>
      <c r="C52" s="45" t="s">
        <v>196</v>
      </c>
      <c r="D52" s="45" t="s">
        <v>197</v>
      </c>
      <c r="E52" s="46">
        <v>916639</v>
      </c>
      <c r="F52" s="46">
        <v>50000</v>
      </c>
      <c r="G52" s="46">
        <v>100</v>
      </c>
      <c r="H52" s="28">
        <v>23000</v>
      </c>
      <c r="I52" s="31" t="s">
        <v>294</v>
      </c>
    </row>
    <row r="53" spans="1:9" ht="135">
      <c r="A53" s="44" t="s">
        <v>198</v>
      </c>
      <c r="B53" s="45" t="s">
        <v>199</v>
      </c>
      <c r="C53" s="45" t="s">
        <v>200</v>
      </c>
      <c r="D53" s="45" t="s">
        <v>201</v>
      </c>
      <c r="E53" s="46">
        <v>36500</v>
      </c>
      <c r="F53" s="46">
        <v>24500</v>
      </c>
      <c r="G53" s="46">
        <v>77</v>
      </c>
      <c r="H53" s="28">
        <v>15000</v>
      </c>
      <c r="I53" s="31" t="s">
        <v>294</v>
      </c>
    </row>
    <row r="54" spans="1:9" ht="125.25" customHeight="1">
      <c r="A54" s="44" t="s">
        <v>202</v>
      </c>
      <c r="B54" s="45" t="s">
        <v>203</v>
      </c>
      <c r="C54" s="45" t="s">
        <v>204</v>
      </c>
      <c r="D54" s="45" t="s">
        <v>205</v>
      </c>
      <c r="E54" s="46">
        <v>34500</v>
      </c>
      <c r="F54" s="46">
        <v>24100</v>
      </c>
      <c r="G54" s="46">
        <v>68</v>
      </c>
      <c r="H54" s="30">
        <v>0</v>
      </c>
      <c r="I54" s="31"/>
    </row>
    <row r="55" spans="1:9" ht="45">
      <c r="A55" s="44" t="s">
        <v>206</v>
      </c>
      <c r="B55" s="45" t="s">
        <v>207</v>
      </c>
      <c r="C55" s="45" t="s">
        <v>208</v>
      </c>
      <c r="D55" s="45" t="s">
        <v>209</v>
      </c>
      <c r="E55" s="46">
        <v>23400</v>
      </c>
      <c r="F55" s="46">
        <v>16380</v>
      </c>
      <c r="G55" s="46">
        <v>69</v>
      </c>
      <c r="H55" s="30">
        <v>0</v>
      </c>
      <c r="I55" s="31"/>
    </row>
    <row r="56" spans="1:9" ht="101.25">
      <c r="A56" s="44" t="s">
        <v>210</v>
      </c>
      <c r="B56" s="45" t="s">
        <v>211</v>
      </c>
      <c r="C56" s="45" t="s">
        <v>212</v>
      </c>
      <c r="D56" s="45" t="s">
        <v>213</v>
      </c>
      <c r="E56" s="46">
        <v>26000</v>
      </c>
      <c r="F56" s="46">
        <v>18000</v>
      </c>
      <c r="G56" s="46">
        <v>63</v>
      </c>
      <c r="H56" s="30">
        <v>0</v>
      </c>
      <c r="I56" s="31"/>
    </row>
    <row r="57" spans="1:9" ht="71.25" customHeight="1" thickBot="1">
      <c r="A57" s="47" t="s">
        <v>214</v>
      </c>
      <c r="B57" s="48" t="s">
        <v>215</v>
      </c>
      <c r="C57" s="48" t="s">
        <v>216</v>
      </c>
      <c r="D57" s="48" t="s">
        <v>217</v>
      </c>
      <c r="E57" s="49">
        <v>296658</v>
      </c>
      <c r="F57" s="49">
        <v>49900</v>
      </c>
      <c r="G57" s="49">
        <v>91</v>
      </c>
      <c r="H57" s="34">
        <v>19000</v>
      </c>
      <c r="I57" s="37" t="s">
        <v>295</v>
      </c>
    </row>
    <row r="58" spans="1:9" ht="11.25" hidden="1">
      <c r="A58" s="50"/>
      <c r="B58" s="51"/>
      <c r="C58" s="51"/>
      <c r="D58" s="51"/>
      <c r="E58" s="52">
        <f>SUM(E3:E57)</f>
        <v>5489877</v>
      </c>
      <c r="F58" s="52">
        <f>SUM(F3:F57)</f>
        <v>1865512</v>
      </c>
      <c r="G58" s="53"/>
      <c r="H58" s="52">
        <f>SUM(H3:H57)</f>
        <v>387000</v>
      </c>
      <c r="I58" s="54"/>
    </row>
  </sheetData>
  <sheetProtection/>
  <mergeCells count="1">
    <mergeCell ref="A1:I1"/>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&amp;LPříloha č. 2</oddHeader>
    <oddFooter>&amp;C&amp;P/&amp;N</oddFooter>
  </headerFooter>
</worksheet>
</file>

<file path=xl/worksheets/sheet3.xml><?xml version="1.0" encoding="utf-8"?>
<worksheet xmlns="http://schemas.openxmlformats.org/spreadsheetml/2006/main" xmlns:r="http://schemas.openxmlformats.org/officeDocument/2006/relationships">
  <dimension ref="A1:K58"/>
  <sheetViews>
    <sheetView tabSelected="1" zoomScalePageLayoutView="0" workbookViewId="0" topLeftCell="A1">
      <pane ySplit="2" topLeftCell="A3" activePane="bottomLeft" state="frozen"/>
      <selection pane="topLeft" activeCell="A1" sqref="A1"/>
      <selection pane="bottomLeft" activeCell="H4" sqref="H4"/>
    </sheetView>
  </sheetViews>
  <sheetFormatPr defaultColWidth="12.421875" defaultRowHeight="15"/>
  <cols>
    <col min="1" max="1" width="5.28125" style="13" customWidth="1"/>
    <col min="2" max="2" width="11.8515625" style="2" customWidth="1"/>
    <col min="3" max="3" width="12.140625" style="2" customWidth="1"/>
    <col min="4" max="4" width="49.28125" style="2" customWidth="1"/>
    <col min="5" max="6" width="10.140625" style="3" customWidth="1"/>
    <col min="7" max="7" width="4.140625" style="3" customWidth="1"/>
    <col min="8" max="8" width="9.28125" style="14" customWidth="1"/>
    <col min="9" max="9" width="18.00390625" style="15" customWidth="1"/>
    <col min="10" max="10" width="2.00390625" style="3" hidden="1" customWidth="1"/>
    <col min="11" max="11" width="4.421875" style="3" customWidth="1"/>
    <col min="12" max="16384" width="12.421875" style="3" customWidth="1"/>
  </cols>
  <sheetData>
    <row r="1" spans="1:9" s="1" customFormat="1" ht="17.25" customHeight="1" thickBot="1">
      <c r="A1" s="80" t="s">
        <v>281</v>
      </c>
      <c r="B1" s="80"/>
      <c r="C1" s="80"/>
      <c r="D1" s="80"/>
      <c r="E1" s="80"/>
      <c r="F1" s="80"/>
      <c r="G1" s="80"/>
      <c r="H1" s="80"/>
      <c r="I1" s="80"/>
    </row>
    <row r="2" spans="1:9" s="2" customFormat="1" ht="35.25" customHeight="1" thickBot="1">
      <c r="A2" s="16" t="s">
        <v>0</v>
      </c>
      <c r="B2" s="17" t="s">
        <v>1</v>
      </c>
      <c r="C2" s="17" t="s">
        <v>2</v>
      </c>
      <c r="D2" s="17" t="s">
        <v>3</v>
      </c>
      <c r="E2" s="17" t="s">
        <v>4</v>
      </c>
      <c r="F2" s="17" t="s">
        <v>5</v>
      </c>
      <c r="G2" s="17" t="s">
        <v>6</v>
      </c>
      <c r="H2" s="18" t="s">
        <v>296</v>
      </c>
      <c r="I2" s="19" t="s">
        <v>292</v>
      </c>
    </row>
    <row r="3" spans="1:9" ht="186" customHeight="1">
      <c r="A3" s="20" t="s">
        <v>219</v>
      </c>
      <c r="B3" s="21" t="s">
        <v>220</v>
      </c>
      <c r="C3" s="21" t="s">
        <v>221</v>
      </c>
      <c r="D3" s="21" t="s">
        <v>222</v>
      </c>
      <c r="E3" s="22">
        <v>30100</v>
      </c>
      <c r="F3" s="22">
        <v>20769</v>
      </c>
      <c r="G3" s="23">
        <v>89</v>
      </c>
      <c r="H3" s="24">
        <v>15000</v>
      </c>
      <c r="I3" s="25"/>
    </row>
    <row r="4" spans="1:9" ht="116.25" customHeight="1">
      <c r="A4" s="26" t="s">
        <v>223</v>
      </c>
      <c r="B4" s="27" t="s">
        <v>59</v>
      </c>
      <c r="C4" s="27" t="s">
        <v>224</v>
      </c>
      <c r="D4" s="27" t="s">
        <v>225</v>
      </c>
      <c r="E4" s="28">
        <v>44100</v>
      </c>
      <c r="F4" s="28">
        <v>25000</v>
      </c>
      <c r="G4" s="29">
        <v>68</v>
      </c>
      <c r="H4" s="30">
        <v>0</v>
      </c>
      <c r="I4" s="31"/>
    </row>
    <row r="5" spans="1:9" ht="93.75" customHeight="1">
      <c r="A5" s="26" t="s">
        <v>226</v>
      </c>
      <c r="B5" s="27" t="s">
        <v>227</v>
      </c>
      <c r="C5" s="27" t="s">
        <v>228</v>
      </c>
      <c r="D5" s="27" t="s">
        <v>229</v>
      </c>
      <c r="E5" s="28">
        <v>32750</v>
      </c>
      <c r="F5" s="28">
        <v>22750</v>
      </c>
      <c r="G5" s="29">
        <v>81</v>
      </c>
      <c r="H5" s="30">
        <v>13000</v>
      </c>
      <c r="I5" s="31"/>
    </row>
    <row r="6" spans="1:9" ht="93.75" customHeight="1">
      <c r="A6" s="26" t="s">
        <v>230</v>
      </c>
      <c r="B6" s="27" t="s">
        <v>231</v>
      </c>
      <c r="C6" s="27" t="s">
        <v>232</v>
      </c>
      <c r="D6" s="27" t="s">
        <v>233</v>
      </c>
      <c r="E6" s="28">
        <v>34737</v>
      </c>
      <c r="F6" s="28">
        <v>24000</v>
      </c>
      <c r="G6" s="29">
        <v>59</v>
      </c>
      <c r="H6" s="30">
        <v>0</v>
      </c>
      <c r="I6" s="31"/>
    </row>
    <row r="7" spans="1:9" ht="66.75" customHeight="1">
      <c r="A7" s="26" t="s">
        <v>234</v>
      </c>
      <c r="B7" s="27" t="s">
        <v>235</v>
      </c>
      <c r="C7" s="27" t="s">
        <v>236</v>
      </c>
      <c r="D7" s="27" t="s">
        <v>237</v>
      </c>
      <c r="E7" s="28">
        <v>55000</v>
      </c>
      <c r="F7" s="28">
        <v>25000</v>
      </c>
      <c r="G7" s="29">
        <v>72</v>
      </c>
      <c r="H7" s="30">
        <v>10000</v>
      </c>
      <c r="I7" s="31"/>
    </row>
    <row r="8" spans="1:9" ht="49.5" customHeight="1">
      <c r="A8" s="26" t="s">
        <v>238</v>
      </c>
      <c r="B8" s="27" t="s">
        <v>207</v>
      </c>
      <c r="C8" s="27" t="s">
        <v>239</v>
      </c>
      <c r="D8" s="27" t="s">
        <v>240</v>
      </c>
      <c r="E8" s="28">
        <v>38950</v>
      </c>
      <c r="F8" s="28">
        <v>25000</v>
      </c>
      <c r="G8" s="29">
        <v>78</v>
      </c>
      <c r="H8" s="30">
        <v>15000</v>
      </c>
      <c r="I8" s="31"/>
    </row>
    <row r="9" spans="1:9" ht="55.5" customHeight="1">
      <c r="A9" s="26" t="s">
        <v>241</v>
      </c>
      <c r="B9" s="27" t="s">
        <v>242</v>
      </c>
      <c r="C9" s="27" t="s">
        <v>243</v>
      </c>
      <c r="D9" s="27" t="s">
        <v>244</v>
      </c>
      <c r="E9" s="28">
        <v>33000</v>
      </c>
      <c r="F9" s="28">
        <v>23000</v>
      </c>
      <c r="G9" s="29">
        <v>50</v>
      </c>
      <c r="H9" s="30">
        <v>0</v>
      </c>
      <c r="I9" s="31"/>
    </row>
    <row r="10" spans="1:9" ht="199.5" customHeight="1">
      <c r="A10" s="26" t="s">
        <v>245</v>
      </c>
      <c r="B10" s="27" t="s">
        <v>179</v>
      </c>
      <c r="C10" s="27" t="s">
        <v>246</v>
      </c>
      <c r="D10" s="27" t="s">
        <v>280</v>
      </c>
      <c r="E10" s="28">
        <v>81600</v>
      </c>
      <c r="F10" s="28">
        <v>24200</v>
      </c>
      <c r="G10" s="29">
        <v>58</v>
      </c>
      <c r="H10" s="30">
        <v>0</v>
      </c>
      <c r="I10" s="31"/>
    </row>
    <row r="11" spans="1:9" ht="115.5" customHeight="1">
      <c r="A11" s="26" t="s">
        <v>247</v>
      </c>
      <c r="B11" s="27" t="s">
        <v>248</v>
      </c>
      <c r="C11" s="27" t="s">
        <v>249</v>
      </c>
      <c r="D11" s="27" t="s">
        <v>250</v>
      </c>
      <c r="E11" s="28">
        <v>33200</v>
      </c>
      <c r="F11" s="28">
        <v>22700</v>
      </c>
      <c r="G11" s="29">
        <v>74</v>
      </c>
      <c r="H11" s="30">
        <v>10000</v>
      </c>
      <c r="I11" s="31" t="s">
        <v>293</v>
      </c>
    </row>
    <row r="12" spans="1:9" ht="194.25" customHeight="1">
      <c r="A12" s="26" t="s">
        <v>251</v>
      </c>
      <c r="B12" s="27" t="s">
        <v>46</v>
      </c>
      <c r="C12" s="27" t="s">
        <v>252</v>
      </c>
      <c r="D12" s="27" t="s">
        <v>253</v>
      </c>
      <c r="E12" s="28">
        <v>39000</v>
      </c>
      <c r="F12" s="28">
        <v>24000</v>
      </c>
      <c r="G12" s="29">
        <v>60</v>
      </c>
      <c r="H12" s="30">
        <v>0</v>
      </c>
      <c r="I12" s="31"/>
    </row>
    <row r="13" spans="1:9" ht="126.75" customHeight="1">
      <c r="A13" s="26" t="s">
        <v>254</v>
      </c>
      <c r="B13" s="27" t="s">
        <v>255</v>
      </c>
      <c r="C13" s="27" t="s">
        <v>256</v>
      </c>
      <c r="D13" s="27" t="s">
        <v>257</v>
      </c>
      <c r="E13" s="28">
        <v>61500</v>
      </c>
      <c r="F13" s="28">
        <v>25000</v>
      </c>
      <c r="G13" s="29">
        <v>57</v>
      </c>
      <c r="H13" s="30">
        <v>0</v>
      </c>
      <c r="I13" s="31"/>
    </row>
    <row r="14" spans="1:9" ht="117.75" customHeight="1" thickBot="1">
      <c r="A14" s="32" t="s">
        <v>258</v>
      </c>
      <c r="B14" s="33" t="s">
        <v>259</v>
      </c>
      <c r="C14" s="33" t="s">
        <v>260</v>
      </c>
      <c r="D14" s="33" t="s">
        <v>261</v>
      </c>
      <c r="E14" s="34">
        <v>33280</v>
      </c>
      <c r="F14" s="34">
        <v>20500</v>
      </c>
      <c r="G14" s="35">
        <v>65</v>
      </c>
      <c r="H14" s="36">
        <v>0</v>
      </c>
      <c r="I14" s="37"/>
    </row>
    <row r="15" spans="1:9" ht="77.25" customHeight="1" hidden="1">
      <c r="A15" s="38"/>
      <c r="B15" s="39"/>
      <c r="C15" s="39"/>
      <c r="D15" s="39"/>
      <c r="E15" s="40">
        <f>SUM(E3:E14)</f>
        <v>517217</v>
      </c>
      <c r="F15" s="40">
        <f>SUM(F3:F14)</f>
        <v>281919</v>
      </c>
      <c r="G15" s="41"/>
      <c r="H15" s="42">
        <f>SUM(H3:H14)</f>
        <v>63000</v>
      </c>
      <c r="I15" s="43"/>
    </row>
    <row r="16" spans="1:9" ht="56.25" customHeight="1">
      <c r="A16" s="4"/>
      <c r="B16" s="5"/>
      <c r="C16" s="5"/>
      <c r="D16" s="5"/>
      <c r="E16" s="6"/>
      <c r="F16" s="6"/>
      <c r="G16" s="7"/>
      <c r="H16" s="8"/>
      <c r="I16" s="9"/>
    </row>
    <row r="17" spans="1:9" ht="179.25" customHeight="1">
      <c r="A17" s="4"/>
      <c r="B17" s="5"/>
      <c r="C17" s="5"/>
      <c r="D17" s="5"/>
      <c r="E17" s="6"/>
      <c r="F17" s="6"/>
      <c r="G17" s="7"/>
      <c r="H17" s="8"/>
      <c r="I17" s="9"/>
    </row>
    <row r="18" spans="1:9" ht="170.25" customHeight="1">
      <c r="A18" s="4"/>
      <c r="B18" s="5"/>
      <c r="C18" s="5"/>
      <c r="D18" s="5"/>
      <c r="E18" s="6"/>
      <c r="F18" s="6"/>
      <c r="G18" s="7"/>
      <c r="H18" s="8"/>
      <c r="I18" s="9"/>
    </row>
    <row r="19" spans="1:9" ht="135" customHeight="1">
      <c r="A19" s="4"/>
      <c r="B19" s="5"/>
      <c r="C19" s="5"/>
      <c r="D19" s="5"/>
      <c r="E19" s="6"/>
      <c r="F19" s="6"/>
      <c r="G19" s="7"/>
      <c r="H19" s="8"/>
      <c r="I19" s="9"/>
    </row>
    <row r="20" spans="1:9" ht="90.75" customHeight="1">
      <c r="A20" s="4"/>
      <c r="B20" s="5"/>
      <c r="C20" s="5"/>
      <c r="D20" s="5"/>
      <c r="E20" s="6"/>
      <c r="F20" s="6"/>
      <c r="G20" s="7"/>
      <c r="H20" s="8"/>
      <c r="I20" s="9"/>
    </row>
    <row r="21" spans="1:9" ht="103.5" customHeight="1">
      <c r="A21" s="4"/>
      <c r="B21" s="5"/>
      <c r="C21" s="5"/>
      <c r="D21" s="5"/>
      <c r="E21" s="6"/>
      <c r="F21" s="6"/>
      <c r="G21" s="7"/>
      <c r="H21" s="8"/>
      <c r="I21" s="9"/>
    </row>
    <row r="22" spans="1:9" ht="81.75" customHeight="1">
      <c r="A22" s="4"/>
      <c r="B22" s="5"/>
      <c r="C22" s="5"/>
      <c r="D22" s="5"/>
      <c r="E22" s="6"/>
      <c r="F22" s="6"/>
      <c r="G22" s="7"/>
      <c r="H22" s="8"/>
      <c r="I22" s="9"/>
    </row>
    <row r="23" spans="1:9" ht="102" customHeight="1">
      <c r="A23" s="4"/>
      <c r="B23" s="5"/>
      <c r="C23" s="5"/>
      <c r="D23" s="5"/>
      <c r="E23" s="6"/>
      <c r="F23" s="6"/>
      <c r="G23" s="7"/>
      <c r="H23" s="8"/>
      <c r="I23" s="9"/>
    </row>
    <row r="24" spans="1:9" ht="79.5" customHeight="1">
      <c r="A24" s="4"/>
      <c r="B24" s="5"/>
      <c r="C24" s="5"/>
      <c r="D24" s="5"/>
      <c r="E24" s="6"/>
      <c r="F24" s="6"/>
      <c r="G24" s="7"/>
      <c r="H24" s="8"/>
      <c r="I24" s="9"/>
    </row>
    <row r="25" spans="1:9" ht="113.25" customHeight="1">
      <c r="A25" s="4"/>
      <c r="B25" s="5"/>
      <c r="C25" s="5"/>
      <c r="D25" s="5"/>
      <c r="E25" s="6"/>
      <c r="F25" s="6"/>
      <c r="G25" s="7"/>
      <c r="H25" s="8"/>
      <c r="I25" s="9"/>
    </row>
    <row r="26" spans="1:9" ht="134.25" customHeight="1">
      <c r="A26" s="4"/>
      <c r="B26" s="5"/>
      <c r="C26" s="5"/>
      <c r="D26" s="5"/>
      <c r="E26" s="6"/>
      <c r="F26" s="6"/>
      <c r="G26" s="7"/>
      <c r="H26" s="8"/>
      <c r="I26" s="9"/>
    </row>
    <row r="27" spans="1:9" ht="90.75" customHeight="1">
      <c r="A27" s="4"/>
      <c r="B27" s="5"/>
      <c r="C27" s="5"/>
      <c r="D27" s="5"/>
      <c r="E27" s="6"/>
      <c r="F27" s="6"/>
      <c r="G27" s="7"/>
      <c r="H27" s="8"/>
      <c r="I27" s="9"/>
    </row>
    <row r="28" spans="1:9" ht="170.25" customHeight="1">
      <c r="A28" s="4"/>
      <c r="B28" s="5"/>
      <c r="C28" s="5"/>
      <c r="D28" s="5"/>
      <c r="E28" s="6"/>
      <c r="F28" s="6"/>
      <c r="G28" s="7"/>
      <c r="H28" s="8"/>
      <c r="I28" s="9"/>
    </row>
    <row r="29" spans="1:9" ht="170.25" customHeight="1">
      <c r="A29" s="4"/>
      <c r="B29" s="5"/>
      <c r="C29" s="5"/>
      <c r="D29" s="5"/>
      <c r="E29" s="6"/>
      <c r="F29" s="6"/>
      <c r="G29" s="7"/>
      <c r="H29" s="8"/>
      <c r="I29" s="9"/>
    </row>
    <row r="30" spans="1:9" ht="114" customHeight="1">
      <c r="A30" s="4"/>
      <c r="B30" s="5"/>
      <c r="C30" s="5"/>
      <c r="D30" s="5"/>
      <c r="E30" s="6"/>
      <c r="F30" s="6"/>
      <c r="G30" s="7"/>
      <c r="H30" s="8"/>
      <c r="I30" s="9"/>
    </row>
    <row r="31" spans="1:9" ht="147" customHeight="1">
      <c r="A31" s="4"/>
      <c r="B31" s="5"/>
      <c r="C31" s="5"/>
      <c r="D31" s="5"/>
      <c r="E31" s="6"/>
      <c r="F31" s="6"/>
      <c r="G31" s="7"/>
      <c r="H31" s="8"/>
      <c r="I31" s="9"/>
    </row>
    <row r="32" spans="1:9" ht="78" customHeight="1">
      <c r="A32" s="4"/>
      <c r="B32" s="5"/>
      <c r="C32" s="5"/>
      <c r="D32" s="5"/>
      <c r="E32" s="6"/>
      <c r="F32" s="6"/>
      <c r="G32" s="7"/>
      <c r="H32" s="8"/>
      <c r="I32" s="9"/>
    </row>
    <row r="33" spans="1:11" ht="57" customHeight="1">
      <c r="A33" s="4"/>
      <c r="B33" s="5"/>
      <c r="C33" s="5"/>
      <c r="D33" s="5"/>
      <c r="E33" s="6"/>
      <c r="F33" s="6"/>
      <c r="G33" s="7"/>
      <c r="H33" s="8"/>
      <c r="I33" s="9"/>
      <c r="K33" s="2"/>
    </row>
    <row r="34" spans="1:9" ht="124.5" customHeight="1">
      <c r="A34" s="4"/>
      <c r="B34" s="5"/>
      <c r="C34" s="5"/>
      <c r="D34" s="5"/>
      <c r="E34" s="6"/>
      <c r="F34" s="6"/>
      <c r="G34" s="7"/>
      <c r="H34" s="8"/>
      <c r="I34" s="9"/>
    </row>
    <row r="35" spans="1:9" ht="89.25" customHeight="1">
      <c r="A35" s="4"/>
      <c r="B35" s="5"/>
      <c r="C35" s="5"/>
      <c r="D35" s="5"/>
      <c r="E35" s="6"/>
      <c r="F35" s="6"/>
      <c r="G35" s="7"/>
      <c r="H35" s="8"/>
      <c r="I35" s="9"/>
    </row>
    <row r="36" spans="1:9" ht="103.5" customHeight="1">
      <c r="A36" s="4"/>
      <c r="B36" s="5"/>
      <c r="C36" s="5"/>
      <c r="D36" s="5"/>
      <c r="E36" s="6"/>
      <c r="F36" s="6"/>
      <c r="G36" s="7"/>
      <c r="H36" s="8"/>
      <c r="I36" s="9"/>
    </row>
    <row r="37" spans="1:9" ht="78" customHeight="1">
      <c r="A37" s="4"/>
      <c r="B37" s="5"/>
      <c r="C37" s="5"/>
      <c r="D37" s="5"/>
      <c r="E37" s="6"/>
      <c r="F37" s="6"/>
      <c r="G37" s="7"/>
      <c r="H37" s="8"/>
      <c r="I37" s="9"/>
    </row>
    <row r="38" spans="1:9" ht="55.5" customHeight="1">
      <c r="A38" s="4"/>
      <c r="B38" s="5"/>
      <c r="C38" s="5"/>
      <c r="D38" s="5"/>
      <c r="E38" s="6"/>
      <c r="F38" s="6"/>
      <c r="G38" s="7"/>
      <c r="H38" s="8"/>
      <c r="I38" s="9"/>
    </row>
    <row r="39" spans="1:9" ht="101.25" customHeight="1">
      <c r="A39" s="4"/>
      <c r="B39" s="5"/>
      <c r="C39" s="5"/>
      <c r="D39" s="5"/>
      <c r="E39" s="6"/>
      <c r="F39" s="6"/>
      <c r="G39" s="7"/>
      <c r="H39" s="8"/>
      <c r="I39" s="9"/>
    </row>
    <row r="40" spans="1:9" ht="112.5" customHeight="1">
      <c r="A40" s="4"/>
      <c r="B40" s="5"/>
      <c r="C40" s="5"/>
      <c r="D40" s="5"/>
      <c r="E40" s="6"/>
      <c r="F40" s="6"/>
      <c r="G40" s="7"/>
      <c r="H40" s="8"/>
      <c r="I40" s="9"/>
    </row>
    <row r="41" spans="1:9" ht="190.5" customHeight="1">
      <c r="A41" s="4"/>
      <c r="B41" s="5"/>
      <c r="C41" s="5"/>
      <c r="D41" s="5"/>
      <c r="E41" s="6"/>
      <c r="F41" s="6"/>
      <c r="G41" s="7"/>
      <c r="H41" s="8"/>
      <c r="I41" s="9"/>
    </row>
    <row r="42" spans="1:9" ht="54.75" customHeight="1">
      <c r="A42" s="4"/>
      <c r="B42" s="5"/>
      <c r="C42" s="5"/>
      <c r="D42" s="5"/>
      <c r="E42" s="6"/>
      <c r="F42" s="6"/>
      <c r="G42" s="7"/>
      <c r="H42" s="8"/>
      <c r="I42" s="9"/>
    </row>
    <row r="43" spans="1:9" ht="21" customHeight="1">
      <c r="A43" s="10"/>
      <c r="B43" s="11"/>
      <c r="C43" s="11"/>
      <c r="D43" s="11"/>
      <c r="E43" s="6"/>
      <c r="F43" s="6"/>
      <c r="G43" s="12"/>
      <c r="H43" s="6"/>
      <c r="I43" s="9"/>
    </row>
    <row r="58" spans="5:6" ht="11.25">
      <c r="E58" s="14"/>
      <c r="F58" s="14"/>
    </row>
  </sheetData>
  <sheetProtection/>
  <mergeCells count="1">
    <mergeCell ref="A1:I1"/>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&amp;LPříloha č. 2</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412</dc:creator>
  <cp:keywords/>
  <dc:description/>
  <cp:lastModifiedBy>Knotek Ondřej</cp:lastModifiedBy>
  <cp:lastPrinted>2013-03-29T05:50:56Z</cp:lastPrinted>
  <dcterms:created xsi:type="dcterms:W3CDTF">2013-03-05T08:39:09Z</dcterms:created>
  <dcterms:modified xsi:type="dcterms:W3CDTF">2013-03-29T05:57:35Z</dcterms:modified>
  <cp:category/>
  <cp:version/>
  <cp:contentType/>
  <cp:contentStatus/>
</cp:coreProperties>
</file>