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II.změna FRR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44" i="1"/>
  <c r="M34"/>
  <c r="G18" l="1"/>
  <c r="K43"/>
  <c r="M43" s="1"/>
  <c r="M44" s="1"/>
  <c r="K44" l="1"/>
  <c r="K34"/>
  <c r="J44" l="1"/>
  <c r="G6" l="1"/>
  <c r="I34"/>
  <c r="I42"/>
  <c r="I41"/>
  <c r="I40"/>
  <c r="I38"/>
  <c r="I44" l="1"/>
</calcChain>
</file>

<file path=xl/comments1.xml><?xml version="1.0" encoding="utf-8"?>
<comments xmlns="http://schemas.openxmlformats.org/spreadsheetml/2006/main">
  <authors>
    <author>787</author>
  </authors>
  <commentList>
    <comment ref="G14" authorId="0">
      <text>
        <r>
          <rPr>
            <b/>
            <sz val="8"/>
            <color indexed="81"/>
            <rFont val="Tahoma"/>
            <family val="2"/>
            <charset val="238"/>
          </rPr>
          <t>787:</t>
        </r>
        <r>
          <rPr>
            <sz val="8"/>
            <color indexed="81"/>
            <rFont val="Tahoma"/>
            <family val="2"/>
            <charset val="238"/>
          </rPr>
          <t xml:space="preserve">
na akci 11/03,11/04,11/05,10/01</t>
        </r>
      </text>
    </comment>
  </commentList>
</comments>
</file>

<file path=xl/sharedStrings.xml><?xml version="1.0" encoding="utf-8"?>
<sst xmlns="http://schemas.openxmlformats.org/spreadsheetml/2006/main" count="74" uniqueCount="58">
  <si>
    <t>Odvětví: činnost krajského úřadu  ( kap. 19)</t>
  </si>
  <si>
    <t>Limit:</t>
  </si>
  <si>
    <t xml:space="preserve">rozdělení </t>
  </si>
  <si>
    <t>schválený rozpočet  ZK/17/1185/2010 ze dne 2.12.2010</t>
  </si>
  <si>
    <t>zůstatek k rozdělení</t>
  </si>
  <si>
    <t>č.org.</t>
  </si>
  <si>
    <t>§</t>
  </si>
  <si>
    <t>položka</t>
  </si>
  <si>
    <t>č. akce</t>
  </si>
  <si>
    <t>název organizace a akce</t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</si>
  <si>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</si>
  <si>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Královéhradecký kraj</t>
  </si>
  <si>
    <t>KR/11/02</t>
  </si>
  <si>
    <t>ArcGIS Network Analyst</t>
  </si>
  <si>
    <t>Rozděleno celkem</t>
  </si>
  <si>
    <t>Rekapitulace:</t>
  </si>
  <si>
    <t>PS</t>
  </si>
  <si>
    <t>Úprava</t>
  </si>
  <si>
    <t>UR</t>
  </si>
  <si>
    <t>kapitálové výdaje - programové vybavení</t>
  </si>
  <si>
    <t>výpočetní technika</t>
  </si>
  <si>
    <t>celkem</t>
  </si>
  <si>
    <t>KR/11/01</t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</si>
  <si>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ZK/17/1185/2010 ze dne 2.12.2010</t>
    </r>
    <r>
      <rPr>
        <b/>
        <sz val="10"/>
        <rFont val="Arial"/>
        <family val="2"/>
        <charset val="238"/>
      </rPr>
      <t xml:space="preserve">
</t>
    </r>
  </si>
  <si>
    <r>
      <t xml:space="preserve">Zdroj krytí  </t>
    </r>
    <r>
      <rPr>
        <sz val="10"/>
        <rFont val="Arial"/>
        <family val="2"/>
        <charset val="238"/>
      </rPr>
      <t xml:space="preserve">úvěr  2011    </t>
    </r>
  </si>
  <si>
    <t>Nákup serverů ( NSE, NSI,Proxi
,MobilTruck)</t>
  </si>
  <si>
    <t>ostatní kapitálové výdaje - rezervy 
kapitálových výdajů</t>
  </si>
  <si>
    <t>Multilicence UCV a USP pro kontrolu
 výkazů PO a obcí na kÚ KHK a pro 
předání výkazů do CSÚIS</t>
  </si>
  <si>
    <t>KR/11/03</t>
  </si>
  <si>
    <t>KR/11/04</t>
  </si>
  <si>
    <t>KR/11/05</t>
  </si>
  <si>
    <t>Rozšíření pasivního informačního systému</t>
  </si>
  <si>
    <t>Limit celkem od poč. roku 2011</t>
  </si>
  <si>
    <t>Nákup kopírovacích strojů</t>
  </si>
  <si>
    <t>stroje, přístroje a zařízení</t>
  </si>
  <si>
    <t xml:space="preserve">nákup dlouh.hmotného majetku </t>
  </si>
  <si>
    <t>KR/10/01</t>
  </si>
  <si>
    <t>rozdělení z rezervy kapitálových výdajů RK 2.2.2011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</si>
  <si>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 2.2.2011       </t>
    </r>
  </si>
  <si>
    <t>Nákup a implementace SW KS - mzdy</t>
  </si>
  <si>
    <t>zapojení výsledku hospodaření za rok 2010</t>
  </si>
  <si>
    <t>Celkem</t>
  </si>
  <si>
    <t>ÚR</t>
  </si>
  <si>
    <t xml:space="preserve">zapojení výsledku hospodaření za rok 2010  ZK/21/1478/2011 ze dne 16.6.2011 </t>
  </si>
  <si>
    <t>dopravní prostředky</t>
  </si>
  <si>
    <t>KR/11/06</t>
  </si>
  <si>
    <t>Nákup osobních automobilů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</si>
  <si>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Zastupitelstva konané  16.6.2011       </t>
    </r>
  </si>
  <si>
    <t>zařazení nové akce ZK/21/1514/2011 ze dne 16.6.2011</t>
  </si>
  <si>
    <t>navýšení akce RK 9.11.2011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</si>
  <si>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 9.11.2011       </t>
    </r>
  </si>
  <si>
    <t xml:space="preserve">příloha  č. 1 Rada 9.11.2011 KHK </t>
  </si>
  <si>
    <t>Kapitola 50 - Fond rozvoje a reprodukce Královéhradeckého kraje rok 2011 - 2. návrh změny</t>
  </si>
  <si>
    <t>1</t>
  </si>
  <si>
    <r>
      <t xml:space="preserve">změna dle usnesení Rady KHK a Zastupitelstva KHK 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</si>
  <si>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 xml:space="preserve">změna dle usnesení Rady KHK a Zastupitelstva KHK          </t>
    </r>
    <r>
      <rPr>
        <b/>
        <sz val="10"/>
        <rFont val="Arial"/>
        <family val="2"/>
        <charset val="238"/>
      </rPr>
      <t xml:space="preserve">                                   2. </t>
    </r>
    <r>
      <rPr>
        <b/>
        <i/>
        <sz val="10"/>
        <rFont val="Arial"/>
        <family val="2"/>
        <charset val="238"/>
      </rPr>
      <t>změna rozpočtu KHK</t>
    </r>
  </si>
  <si>
    <r>
      <t xml:space="preserve">změna dle usnesení Rady KHK a Zastupitelstva KHK          </t>
    </r>
    <r>
      <rPr>
        <b/>
        <sz val="10"/>
        <rFont val="Arial"/>
        <family val="2"/>
        <charset val="238"/>
      </rPr>
      <t xml:space="preserve">                                   4. </t>
    </r>
    <r>
      <rPr>
        <b/>
        <i/>
        <sz val="10"/>
        <rFont val="Arial"/>
        <family val="2"/>
        <charset val="238"/>
      </rPr>
      <t>změna rozpočtu KHK</t>
    </r>
  </si>
  <si>
    <t>v tis. Kč na 1 deset.místo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</si>
</sst>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0" fillId="0" borderId="0" xfId="0"/>
    <xf numFmtId="0" fontId="4" fillId="0" borderId="0" xfId="1" applyFont="1"/>
    <xf numFmtId="0" fontId="6" fillId="0" borderId="0" xfId="1" applyFont="1"/>
    <xf numFmtId="0" fontId="4" fillId="0" borderId="0" xfId="1" applyFont="1" applyBorder="1"/>
    <xf numFmtId="0" fontId="1" fillId="0" borderId="0" xfId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164" fontId="10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164" fontId="10" fillId="0" borderId="8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64" fontId="15" fillId="0" borderId="21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1" fillId="0" borderId="18" xfId="2" applyFont="1" applyBorder="1"/>
    <xf numFmtId="0" fontId="11" fillId="0" borderId="18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right"/>
    </xf>
    <xf numFmtId="0" fontId="1" fillId="0" borderId="0" xfId="1" applyBorder="1"/>
    <xf numFmtId="0" fontId="1" fillId="0" borderId="0" xfId="1" applyFont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3" fillId="0" borderId="0" xfId="0" applyFont="1" applyFill="1" applyBorder="1" applyAlignment="1">
      <alignment horizontal="center"/>
    </xf>
    <xf numFmtId="0" fontId="10" fillId="0" borderId="2" xfId="2" applyFont="1" applyBorder="1" applyAlignment="1">
      <alignment horizontal="left"/>
    </xf>
    <xf numFmtId="0" fontId="10" fillId="0" borderId="4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1" fillId="0" borderId="11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2" xfId="2" applyFont="1" applyBorder="1" applyAlignment="1">
      <alignment horizontal="center"/>
    </xf>
    <xf numFmtId="0" fontId="1" fillId="0" borderId="14" xfId="2" applyFont="1" applyBorder="1" applyAlignment="1">
      <alignment horizontal="left"/>
    </xf>
    <xf numFmtId="0" fontId="1" fillId="0" borderId="15" xfId="2" applyFont="1" applyBorder="1" applyAlignment="1">
      <alignment horizontal="left"/>
    </xf>
    <xf numFmtId="0" fontId="1" fillId="0" borderId="15" xfId="2" applyFont="1" applyBorder="1" applyAlignment="1">
      <alignment horizontal="center"/>
    </xf>
    <xf numFmtId="0" fontId="1" fillId="0" borderId="9" xfId="2" applyFont="1" applyBorder="1" applyAlignment="1">
      <alignment horizontal="left"/>
    </xf>
    <xf numFmtId="0" fontId="1" fillId="0" borderId="16" xfId="2" applyFont="1" applyBorder="1" applyAlignment="1">
      <alignment horizontal="left"/>
    </xf>
    <xf numFmtId="0" fontId="1" fillId="0" borderId="16" xfId="2" applyFont="1" applyBorder="1" applyAlignment="1">
      <alignment horizontal="center"/>
    </xf>
    <xf numFmtId="0" fontId="1" fillId="0" borderId="17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0" fontId="8" fillId="0" borderId="0" xfId="1" applyFont="1" applyBorder="1"/>
    <xf numFmtId="164" fontId="8" fillId="0" borderId="0" xfId="1" applyNumberFormat="1" applyFont="1" applyFill="1" applyBorder="1" applyAlignment="1">
      <alignment horizontal="right"/>
    </xf>
    <xf numFmtId="0" fontId="1" fillId="0" borderId="0" xfId="1" applyFont="1" applyFill="1" applyBorder="1"/>
    <xf numFmtId="164" fontId="4" fillId="0" borderId="6" xfId="0" applyNumberFormat="1" applyFont="1" applyBorder="1" applyAlignment="1">
      <alignment horizontal="center" vertical="center" wrapText="1"/>
    </xf>
    <xf numFmtId="164" fontId="1" fillId="0" borderId="23" xfId="2" applyNumberFormat="1" applyFill="1" applyBorder="1" applyAlignment="1">
      <alignment horizontal="right" vertical="center"/>
    </xf>
    <xf numFmtId="164" fontId="5" fillId="0" borderId="22" xfId="1" applyNumberFormat="1" applyFont="1" applyFill="1" applyBorder="1" applyAlignment="1">
      <alignment horizontal="right" vertical="center"/>
    </xf>
    <xf numFmtId="164" fontId="4" fillId="0" borderId="23" xfId="2" applyNumberFormat="1" applyFont="1" applyFill="1" applyBorder="1"/>
    <xf numFmtId="164" fontId="4" fillId="0" borderId="10" xfId="2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/>
    <xf numFmtId="0" fontId="0" fillId="3" borderId="0" xfId="0" applyFill="1"/>
    <xf numFmtId="164" fontId="8" fillId="3" borderId="23" xfId="1" applyNumberFormat="1" applyFont="1" applyFill="1" applyBorder="1" applyAlignment="1">
      <alignment horizontal="right" vertical="center" wrapText="1"/>
    </xf>
    <xf numFmtId="0" fontId="1" fillId="3" borderId="22" xfId="1" applyNumberFormat="1" applyFont="1" applyFill="1" applyBorder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164" fontId="8" fillId="3" borderId="22" xfId="1" applyNumberFormat="1" applyFont="1" applyFill="1" applyBorder="1" applyAlignment="1">
      <alignment horizontal="right" vertical="center" wrapText="1"/>
    </xf>
    <xf numFmtId="0" fontId="18" fillId="3" borderId="0" xfId="0" applyFont="1" applyFill="1"/>
    <xf numFmtId="2" fontId="0" fillId="0" borderId="0" xfId="0" applyNumberFormat="1"/>
    <xf numFmtId="0" fontId="5" fillId="0" borderId="14" xfId="0" applyFont="1" applyBorder="1" applyAlignment="1">
      <alignment horizontal="left"/>
    </xf>
    <xf numFmtId="164" fontId="8" fillId="3" borderId="25" xfId="1" applyNumberFormat="1" applyFont="1" applyFill="1" applyBorder="1" applyAlignment="1">
      <alignment horizontal="right" vertical="center" wrapText="1"/>
    </xf>
    <xf numFmtId="164" fontId="8" fillId="3" borderId="27" xfId="1" applyNumberFormat="1" applyFont="1" applyFill="1" applyBorder="1" applyAlignment="1">
      <alignment horizontal="right" vertical="center" wrapText="1"/>
    </xf>
    <xf numFmtId="164" fontId="15" fillId="0" borderId="27" xfId="0" applyNumberFormat="1" applyFont="1" applyBorder="1" applyAlignment="1">
      <alignment horizontal="right"/>
    </xf>
    <xf numFmtId="0" fontId="5" fillId="3" borderId="5" xfId="1" applyFont="1" applyFill="1" applyBorder="1" applyAlignment="1">
      <alignment wrapText="1"/>
    </xf>
    <xf numFmtId="164" fontId="10" fillId="0" borderId="23" xfId="0" applyNumberFormat="1" applyFont="1" applyBorder="1" applyAlignment="1">
      <alignment horizontal="right"/>
    </xf>
    <xf numFmtId="0" fontId="5" fillId="3" borderId="7" xfId="1" applyFont="1" applyFill="1" applyBorder="1" applyAlignment="1">
      <alignment wrapText="1"/>
    </xf>
    <xf numFmtId="0" fontId="8" fillId="0" borderId="6" xfId="0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center"/>
    </xf>
    <xf numFmtId="0" fontId="3" fillId="0" borderId="10" xfId="1" applyFont="1" applyFill="1" applyBorder="1" applyAlignment="1"/>
    <xf numFmtId="164" fontId="3" fillId="0" borderId="10" xfId="1" applyNumberFormat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 vertical="center"/>
    </xf>
    <xf numFmtId="14" fontId="3" fillId="0" borderId="8" xfId="1" applyNumberFormat="1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right"/>
    </xf>
    <xf numFmtId="0" fontId="1" fillId="0" borderId="6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0" fontId="1" fillId="3" borderId="27" xfId="1" applyNumberFormat="1" applyFont="1" applyFill="1" applyBorder="1" applyAlignment="1">
      <alignment horizontal="center" vertical="center" wrapText="1"/>
    </xf>
    <xf numFmtId="0" fontId="1" fillId="3" borderId="28" xfId="1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0" fontId="3" fillId="0" borderId="18" xfId="1" applyFont="1" applyFill="1" applyBorder="1" applyAlignment="1">
      <alignment horizontal="center"/>
    </xf>
    <xf numFmtId="0" fontId="5" fillId="0" borderId="3" xfId="2" applyFont="1" applyBorder="1" applyAlignment="1">
      <alignment horizontal="left"/>
    </xf>
    <xf numFmtId="4" fontId="1" fillId="0" borderId="27" xfId="2" applyNumberFormat="1" applyFont="1" applyBorder="1" applyAlignment="1">
      <alignment horizontal="left"/>
    </xf>
    <xf numFmtId="4" fontId="1" fillId="0" borderId="22" xfId="2" applyNumberFormat="1" applyFont="1" applyBorder="1" applyAlignment="1">
      <alignment horizontal="left"/>
    </xf>
    <xf numFmtId="4" fontId="1" fillId="0" borderId="22" xfId="2" applyNumberFormat="1" applyFont="1" applyBorder="1" applyAlignment="1">
      <alignment horizontal="left" wrapText="1"/>
    </xf>
    <xf numFmtId="4" fontId="1" fillId="0" borderId="1" xfId="2" applyNumberFormat="1" applyFont="1" applyBorder="1" applyAlignment="1">
      <alignment horizontal="left" wrapText="1"/>
    </xf>
    <xf numFmtId="0" fontId="7" fillId="0" borderId="28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1" fillId="0" borderId="21" xfId="2" applyFont="1" applyBorder="1" applyAlignment="1">
      <alignment horizontal="left"/>
    </xf>
    <xf numFmtId="0" fontId="1" fillId="0" borderId="27" xfId="2" applyFont="1" applyBorder="1" applyAlignment="1">
      <alignment horizontal="left"/>
    </xf>
    <xf numFmtId="0" fontId="1" fillId="0" borderId="22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23" xfId="2" applyFont="1" applyBorder="1" applyAlignment="1">
      <alignment horizontal="left"/>
    </xf>
    <xf numFmtId="0" fontId="19" fillId="0" borderId="0" xfId="0" applyFont="1"/>
    <xf numFmtId="0" fontId="9" fillId="0" borderId="13" xfId="1" applyFont="1" applyFill="1" applyBorder="1"/>
    <xf numFmtId="164" fontId="8" fillId="0" borderId="28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0" fillId="0" borderId="0" xfId="0" applyFont="1"/>
    <xf numFmtId="164" fontId="8" fillId="3" borderId="28" xfId="1" applyNumberFormat="1" applyFont="1" applyFill="1" applyBorder="1" applyAlignment="1">
      <alignment horizontal="right" vertical="center" wrapText="1"/>
    </xf>
    <xf numFmtId="164" fontId="8" fillId="3" borderId="7" xfId="1" applyNumberFormat="1" applyFont="1" applyFill="1" applyBorder="1" applyAlignment="1">
      <alignment horizontal="right" vertical="center" wrapText="1"/>
    </xf>
    <xf numFmtId="164" fontId="8" fillId="3" borderId="24" xfId="1" applyNumberFormat="1" applyFont="1" applyFill="1" applyBorder="1" applyAlignment="1">
      <alignment horizontal="right" vertical="center" wrapText="1"/>
    </xf>
    <xf numFmtId="164" fontId="8" fillId="3" borderId="10" xfId="1" applyNumberFormat="1" applyFont="1" applyFill="1" applyBorder="1" applyAlignment="1">
      <alignment horizontal="right" vertical="center" wrapText="1"/>
    </xf>
    <xf numFmtId="164" fontId="15" fillId="2" borderId="10" xfId="1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1" fillId="2" borderId="6" xfId="2" applyNumberFormat="1" applyFill="1" applyBorder="1" applyAlignment="1">
      <alignment horizontal="right" vertical="center"/>
    </xf>
    <xf numFmtId="0" fontId="11" fillId="0" borderId="0" xfId="2" applyFont="1" applyBorder="1"/>
    <xf numFmtId="0" fontId="11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0" fontId="2" fillId="0" borderId="17" xfId="2" applyFont="1" applyBorder="1"/>
    <xf numFmtId="0" fontId="11" fillId="0" borderId="16" xfId="2" applyFont="1" applyBorder="1"/>
    <xf numFmtId="164" fontId="5" fillId="0" borderId="29" xfId="1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0" fontId="0" fillId="0" borderId="18" xfId="0" applyBorder="1"/>
    <xf numFmtId="164" fontId="1" fillId="2" borderId="21" xfId="1" applyNumberFormat="1" applyFont="1" applyFill="1" applyBorder="1" applyAlignment="1">
      <alignment wrapText="1"/>
    </xf>
    <xf numFmtId="164" fontId="1" fillId="2" borderId="22" xfId="1" applyNumberFormat="1" applyFont="1" applyFill="1" applyBorder="1" applyAlignment="1">
      <alignment wrapText="1"/>
    </xf>
    <xf numFmtId="164" fontId="1" fillId="2" borderId="7" xfId="1" applyNumberFormat="1" applyFont="1" applyFill="1" applyBorder="1" applyAlignment="1">
      <alignment wrapText="1"/>
    </xf>
    <xf numFmtId="0" fontId="1" fillId="2" borderId="13" xfId="1" applyFont="1" applyFill="1" applyBorder="1"/>
    <xf numFmtId="0" fontId="1" fillId="2" borderId="7" xfId="1" applyFont="1" applyFill="1" applyBorder="1"/>
    <xf numFmtId="165" fontId="5" fillId="2" borderId="23" xfId="1" applyNumberFormat="1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4" fillId="0" borderId="29" xfId="0" applyFont="1" applyBorder="1" applyAlignment="1">
      <alignment horizontal="left"/>
    </xf>
    <xf numFmtId="164" fontId="15" fillId="0" borderId="30" xfId="0" applyNumberFormat="1" applyFont="1" applyBorder="1" applyAlignment="1">
      <alignment horizontal="right"/>
    </xf>
    <xf numFmtId="164" fontId="5" fillId="2" borderId="30" xfId="1" applyNumberFormat="1" applyFont="1" applyFill="1" applyBorder="1" applyAlignment="1">
      <alignment horizontal="right" vertical="center"/>
    </xf>
    <xf numFmtId="0" fontId="1" fillId="2" borderId="28" xfId="1" applyFont="1" applyFill="1" applyBorder="1"/>
    <xf numFmtId="164" fontId="5" fillId="0" borderId="13" xfId="1" applyNumberFormat="1" applyFont="1" applyFill="1" applyBorder="1" applyAlignment="1">
      <alignment horizontal="right" vertical="center"/>
    </xf>
    <xf numFmtId="164" fontId="5" fillId="2" borderId="13" xfId="1" applyNumberFormat="1" applyFont="1" applyFill="1" applyBorder="1" applyAlignment="1">
      <alignment horizontal="right" vertical="center"/>
    </xf>
    <xf numFmtId="164" fontId="5" fillId="0" borderId="21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5" fillId="3" borderId="23" xfId="1" applyFont="1" applyFill="1" applyBorder="1"/>
    <xf numFmtId="164" fontId="8" fillId="2" borderId="23" xfId="1" applyNumberFormat="1" applyFont="1" applyFill="1" applyBorder="1" applyAlignment="1">
      <alignment horizontal="right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right"/>
    </xf>
    <xf numFmtId="165" fontId="1" fillId="2" borderId="10" xfId="1" applyNumberFormat="1" applyFont="1" applyFill="1" applyBorder="1"/>
    <xf numFmtId="164" fontId="0" fillId="0" borderId="10" xfId="0" applyNumberFormat="1" applyBorder="1"/>
    <xf numFmtId="0" fontId="1" fillId="0" borderId="23" xfId="1" applyNumberFormat="1" applyFont="1" applyFill="1" applyBorder="1" applyAlignment="1">
      <alignment horizontal="center" vertical="center" wrapText="1"/>
    </xf>
    <xf numFmtId="0" fontId="11" fillId="0" borderId="20" xfId="2" applyFont="1" applyBorder="1"/>
    <xf numFmtId="0" fontId="0" fillId="0" borderId="0" xfId="0" applyBorder="1"/>
    <xf numFmtId="0" fontId="2" fillId="0" borderId="9" xfId="2" applyFont="1" applyBorder="1"/>
    <xf numFmtId="164" fontId="8" fillId="3" borderId="8" xfId="1" applyNumberFormat="1" applyFont="1" applyFill="1" applyBorder="1" applyAlignment="1">
      <alignment horizontal="right" vertical="center" wrapText="1"/>
    </xf>
    <xf numFmtId="165" fontId="23" fillId="2" borderId="10" xfId="1" applyNumberFormat="1" applyFont="1" applyFill="1" applyBorder="1"/>
    <xf numFmtId="165" fontId="5" fillId="2" borderId="13" xfId="1" applyNumberFormat="1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topLeftCell="A19" zoomScale="80" zoomScaleNormal="80" workbookViewId="0">
      <selection activeCell="I19" sqref="I19"/>
    </sheetView>
  </sheetViews>
  <sheetFormatPr defaultRowHeight="15"/>
  <cols>
    <col min="5" max="5" width="41.7109375" customWidth="1"/>
    <col min="6" max="6" width="8.7109375" customWidth="1"/>
    <col min="7" max="7" width="16.7109375" customWidth="1"/>
    <col min="8" max="8" width="14" customWidth="1"/>
    <col min="9" max="9" width="13" customWidth="1"/>
    <col min="10" max="10" width="13.28515625" customWidth="1"/>
    <col min="11" max="11" width="13.5703125" customWidth="1"/>
    <col min="12" max="12" width="12.28515625" customWidth="1"/>
    <col min="13" max="13" width="12.85546875" customWidth="1"/>
  </cols>
  <sheetData>
    <row r="1" spans="1:8" s="1" customFormat="1" ht="18.75">
      <c r="F1" s="122"/>
      <c r="H1" s="127" t="s">
        <v>51</v>
      </c>
    </row>
    <row r="2" spans="1:8" ht="18">
      <c r="A2" s="126" t="s">
        <v>52</v>
      </c>
      <c r="B2" s="6"/>
      <c r="C2" s="6"/>
      <c r="D2" s="6"/>
      <c r="E2" s="6"/>
      <c r="F2" s="6"/>
      <c r="G2" s="6"/>
      <c r="H2" s="7"/>
    </row>
    <row r="3" spans="1:8" ht="15.75" thickBot="1">
      <c r="A3" s="7"/>
      <c r="B3" s="7"/>
      <c r="C3" s="7"/>
      <c r="D3" s="8"/>
      <c r="E3" s="8"/>
      <c r="F3" s="8"/>
      <c r="G3" s="8"/>
      <c r="H3" s="8"/>
    </row>
    <row r="4" spans="1:8" ht="16.5" thickBot="1">
      <c r="A4" s="7"/>
      <c r="B4" s="7"/>
      <c r="C4" s="7"/>
      <c r="D4" s="8"/>
      <c r="E4" s="9" t="s">
        <v>32</v>
      </c>
      <c r="F4" s="10"/>
      <c r="G4" s="11">
        <v>2000</v>
      </c>
      <c r="H4" s="12"/>
    </row>
    <row r="5" spans="1:8" ht="15.75">
      <c r="A5" s="13"/>
      <c r="B5" s="13"/>
      <c r="C5" s="13"/>
      <c r="D5" s="14"/>
      <c r="E5" s="15" t="s">
        <v>40</v>
      </c>
      <c r="F5" s="16"/>
      <c r="G5" s="17">
        <v>3287.7</v>
      </c>
      <c r="H5" s="12"/>
    </row>
    <row r="6" spans="1:8" ht="16.5" thickBot="1">
      <c r="A6" s="13"/>
      <c r="B6" s="13"/>
      <c r="C6" s="13"/>
      <c r="D6" s="14"/>
      <c r="E6" s="18" t="s">
        <v>41</v>
      </c>
      <c r="F6" s="19"/>
      <c r="G6" s="20">
        <f>SUM(G4:G5)</f>
        <v>5287.7</v>
      </c>
      <c r="H6" s="12"/>
    </row>
    <row r="7" spans="1:8" s="1" customFormat="1" ht="15.75">
      <c r="A7" s="13"/>
      <c r="B7" s="13"/>
      <c r="C7" s="13"/>
      <c r="D7" s="14"/>
      <c r="E7" s="155"/>
      <c r="F7" s="21"/>
      <c r="G7" s="141"/>
      <c r="H7" s="12"/>
    </row>
    <row r="8" spans="1:8" s="1" customFormat="1" ht="15.75">
      <c r="A8" s="13"/>
      <c r="B8" s="13"/>
      <c r="C8" s="13"/>
      <c r="D8" s="14"/>
      <c r="E8" s="155"/>
      <c r="F8" s="21"/>
      <c r="G8" s="141"/>
      <c r="H8" s="12"/>
    </row>
    <row r="9" spans="1:8" ht="33" customHeight="1">
      <c r="A9" s="23" t="s">
        <v>0</v>
      </c>
      <c r="B9" s="23"/>
      <c r="C9" s="23"/>
      <c r="D9" s="14"/>
      <c r="E9" s="24"/>
      <c r="F9" s="24"/>
      <c r="G9" s="22"/>
      <c r="H9" s="12"/>
    </row>
    <row r="10" spans="1:8" ht="15.75" thickBot="1">
      <c r="A10" s="14"/>
      <c r="B10" s="14"/>
      <c r="C10" s="14"/>
      <c r="D10" s="14"/>
      <c r="E10" s="14"/>
      <c r="F10" s="14"/>
      <c r="G10" s="25"/>
      <c r="H10" s="12"/>
    </row>
    <row r="11" spans="1:8" ht="19.5" thickBot="1">
      <c r="A11" s="26" t="s">
        <v>1</v>
      </c>
      <c r="B11" s="27"/>
      <c r="C11" s="27"/>
      <c r="D11" s="27"/>
      <c r="E11" s="27"/>
      <c r="F11" s="28"/>
      <c r="G11" s="11">
        <v>2000</v>
      </c>
      <c r="H11" s="12"/>
    </row>
    <row r="12" spans="1:8" ht="18">
      <c r="A12" s="29" t="s">
        <v>2</v>
      </c>
      <c r="B12" s="30"/>
      <c r="C12" s="30"/>
      <c r="D12" s="30"/>
      <c r="E12" s="30" t="s">
        <v>3</v>
      </c>
      <c r="F12" s="31"/>
      <c r="G12" s="32">
        <v>-510</v>
      </c>
      <c r="H12" s="12"/>
    </row>
    <row r="13" spans="1:8" ht="18.75" thickBot="1">
      <c r="A13" s="38" t="s">
        <v>4</v>
      </c>
      <c r="B13" s="39"/>
      <c r="C13" s="39"/>
      <c r="D13" s="39"/>
      <c r="E13" s="39"/>
      <c r="F13" s="40"/>
      <c r="G13" s="41">
        <v>1490</v>
      </c>
      <c r="H13" s="12"/>
    </row>
    <row r="14" spans="1:8" ht="18">
      <c r="A14" s="88" t="s">
        <v>37</v>
      </c>
      <c r="B14" s="33"/>
      <c r="C14" s="33"/>
      <c r="D14" s="33"/>
      <c r="E14" s="33"/>
      <c r="F14" s="34"/>
      <c r="G14" s="91">
        <v>-1050</v>
      </c>
      <c r="H14" s="12"/>
    </row>
    <row r="15" spans="1:8" ht="18.75" thickBot="1">
      <c r="A15" s="142" t="s">
        <v>4</v>
      </c>
      <c r="B15" s="35"/>
      <c r="C15" s="36"/>
      <c r="D15" s="36"/>
      <c r="E15" s="36"/>
      <c r="F15" s="37"/>
      <c r="G15" s="93">
        <v>440</v>
      </c>
      <c r="H15" s="12"/>
    </row>
    <row r="16" spans="1:8" s="1" customFormat="1" ht="18">
      <c r="A16" s="88" t="s">
        <v>43</v>
      </c>
      <c r="B16" s="177"/>
      <c r="C16" s="30"/>
      <c r="D16" s="30"/>
      <c r="E16" s="30"/>
      <c r="F16" s="31"/>
      <c r="G16" s="17">
        <v>3287.7</v>
      </c>
      <c r="H16" s="12"/>
    </row>
    <row r="17" spans="1:13" s="1" customFormat="1" ht="18">
      <c r="A17" s="88" t="s">
        <v>48</v>
      </c>
      <c r="B17" s="139"/>
      <c r="C17" s="140"/>
      <c r="D17" s="140"/>
      <c r="E17" s="140"/>
      <c r="F17" s="157"/>
      <c r="G17" s="158">
        <v>-800</v>
      </c>
      <c r="H17" s="12"/>
    </row>
    <row r="18" spans="1:13" s="1" customFormat="1" ht="18.75" thickBot="1">
      <c r="A18" s="179" t="s">
        <v>4</v>
      </c>
      <c r="B18" s="143"/>
      <c r="C18" s="39"/>
      <c r="D18" s="39"/>
      <c r="E18" s="39"/>
      <c r="F18" s="40"/>
      <c r="G18" s="20">
        <f>SUM(G15:G17)</f>
        <v>2927.7</v>
      </c>
      <c r="H18" s="12"/>
    </row>
    <row r="19" spans="1:13" s="1" customFormat="1" ht="18">
      <c r="A19" s="88" t="s">
        <v>49</v>
      </c>
      <c r="B19" s="177"/>
      <c r="C19" s="30"/>
      <c r="D19" s="30"/>
      <c r="E19" s="30"/>
      <c r="F19" s="31"/>
      <c r="G19" s="17">
        <v>-30</v>
      </c>
      <c r="H19" s="12"/>
    </row>
    <row r="20" spans="1:13" s="1" customFormat="1" ht="18.75" thickBot="1">
      <c r="A20" s="179" t="s">
        <v>4</v>
      </c>
      <c r="B20" s="143"/>
      <c r="C20" s="39"/>
      <c r="D20" s="39"/>
      <c r="E20" s="39"/>
      <c r="F20" s="40"/>
      <c r="G20" s="20">
        <v>2897.7</v>
      </c>
      <c r="H20" s="12"/>
    </row>
    <row r="21" spans="1:13" s="1" customFormat="1" ht="18">
      <c r="A21" s="139"/>
      <c r="B21" s="139"/>
      <c r="C21" s="140"/>
      <c r="D21" s="140"/>
      <c r="E21" s="140"/>
      <c r="F21" s="21"/>
      <c r="G21" s="141"/>
      <c r="H21" s="12"/>
    </row>
    <row r="22" spans="1:13" s="1" customFormat="1" ht="18">
      <c r="A22" s="139"/>
      <c r="B22" s="139"/>
      <c r="C22" s="140"/>
      <c r="D22" s="140"/>
      <c r="E22" s="140"/>
      <c r="F22" s="21"/>
      <c r="G22" s="141"/>
      <c r="H22" s="12"/>
    </row>
    <row r="23" spans="1:13" ht="16.5" thickBot="1">
      <c r="A23" s="3"/>
      <c r="B23" s="2"/>
      <c r="C23" s="2"/>
      <c r="D23" s="2"/>
      <c r="E23" s="2"/>
      <c r="F23" s="4"/>
      <c r="G23" s="5"/>
      <c r="H23" s="5" t="s">
        <v>57</v>
      </c>
      <c r="J23" s="5" t="s">
        <v>57</v>
      </c>
      <c r="L23" s="5" t="s">
        <v>57</v>
      </c>
    </row>
    <row r="24" spans="1:13" ht="51" customHeight="1" thickBot="1">
      <c r="A24" s="43"/>
      <c r="B24" s="1"/>
      <c r="C24" s="1"/>
      <c r="D24" s="1"/>
      <c r="E24" s="42"/>
      <c r="F24" s="21"/>
      <c r="G24" s="22"/>
      <c r="H24" s="183" t="s">
        <v>54</v>
      </c>
      <c r="I24" s="184"/>
      <c r="J24" s="183" t="s">
        <v>55</v>
      </c>
      <c r="K24" s="184"/>
      <c r="L24" s="183" t="s">
        <v>56</v>
      </c>
      <c r="M24" s="184"/>
    </row>
    <row r="25" spans="1:13" ht="93" customHeight="1" thickBot="1">
      <c r="A25" s="44" t="s">
        <v>5</v>
      </c>
      <c r="B25" s="45" t="s">
        <v>6</v>
      </c>
      <c r="C25" s="45" t="s">
        <v>7</v>
      </c>
      <c r="D25" s="45" t="s">
        <v>8</v>
      </c>
      <c r="E25" s="106" t="s">
        <v>9</v>
      </c>
      <c r="F25" s="125" t="s">
        <v>24</v>
      </c>
      <c r="G25" s="73" t="s">
        <v>23</v>
      </c>
      <c r="H25" s="134" t="s">
        <v>38</v>
      </c>
      <c r="I25" s="133" t="s">
        <v>10</v>
      </c>
      <c r="J25" s="134" t="s">
        <v>47</v>
      </c>
      <c r="K25" s="133" t="s">
        <v>10</v>
      </c>
      <c r="L25" s="134" t="s">
        <v>50</v>
      </c>
      <c r="M25" s="133" t="s">
        <v>10</v>
      </c>
    </row>
    <row r="26" spans="1:13" s="1" customFormat="1" ht="16.5" thickBot="1">
      <c r="A26" s="102"/>
      <c r="B26" s="46"/>
      <c r="C26" s="47"/>
      <c r="D26" s="47"/>
      <c r="E26" s="123" t="s">
        <v>11</v>
      </c>
      <c r="F26" s="124"/>
      <c r="G26" s="124"/>
      <c r="H26" s="135"/>
      <c r="I26" s="147"/>
      <c r="J26" s="149"/>
      <c r="K26" s="129"/>
      <c r="L26" s="149"/>
      <c r="M26" s="129"/>
    </row>
    <row r="27" spans="1:13" s="81" customFormat="1" ht="31.5" thickBot="1">
      <c r="A27" s="102">
        <v>5</v>
      </c>
      <c r="B27" s="83">
        <v>6172</v>
      </c>
      <c r="C27" s="79">
        <v>6129</v>
      </c>
      <c r="D27" s="79" t="s">
        <v>36</v>
      </c>
      <c r="E27" s="94" t="s">
        <v>31</v>
      </c>
      <c r="F27" s="90"/>
      <c r="G27" s="128"/>
      <c r="H27" s="136">
        <v>500</v>
      </c>
      <c r="I27" s="129">
        <v>500</v>
      </c>
      <c r="J27" s="150"/>
      <c r="K27" s="129">
        <v>500</v>
      </c>
      <c r="L27" s="150"/>
      <c r="M27" s="129">
        <v>500</v>
      </c>
    </row>
    <row r="28" spans="1:13" s="86" customFormat="1" ht="31.5" thickBot="1">
      <c r="A28" s="103" t="s">
        <v>53</v>
      </c>
      <c r="B28" s="84">
        <v>6172</v>
      </c>
      <c r="C28" s="84">
        <v>6125</v>
      </c>
      <c r="D28" s="84" t="s">
        <v>22</v>
      </c>
      <c r="E28" s="92" t="s">
        <v>25</v>
      </c>
      <c r="F28" s="85"/>
      <c r="G28" s="129">
        <v>410</v>
      </c>
      <c r="H28" s="136"/>
      <c r="I28" s="85">
        <v>410</v>
      </c>
      <c r="J28" s="151"/>
      <c r="K28" s="129">
        <v>410</v>
      </c>
      <c r="L28" s="151"/>
      <c r="M28" s="129">
        <v>410</v>
      </c>
    </row>
    <row r="29" spans="1:13" s="81" customFormat="1" ht="16.5" thickBot="1">
      <c r="A29" s="78">
        <v>2</v>
      </c>
      <c r="B29" s="79">
        <v>6172</v>
      </c>
      <c r="C29" s="79">
        <v>6111</v>
      </c>
      <c r="D29" s="79" t="s">
        <v>12</v>
      </c>
      <c r="E29" s="80" t="s">
        <v>13</v>
      </c>
      <c r="F29" s="89"/>
      <c r="G29" s="130">
        <v>100</v>
      </c>
      <c r="H29" s="136"/>
      <c r="I29" s="85">
        <v>100</v>
      </c>
      <c r="J29" s="151"/>
      <c r="K29" s="129">
        <v>100</v>
      </c>
      <c r="L29" s="151"/>
      <c r="M29" s="129">
        <v>100</v>
      </c>
    </row>
    <row r="30" spans="1:13" s="81" customFormat="1" ht="49.5" customHeight="1" thickBot="1">
      <c r="A30" s="102">
        <v>3</v>
      </c>
      <c r="B30" s="79">
        <v>6172</v>
      </c>
      <c r="C30" s="105">
        <v>6111</v>
      </c>
      <c r="D30" s="79" t="s">
        <v>28</v>
      </c>
      <c r="E30" s="94" t="s">
        <v>27</v>
      </c>
      <c r="F30" s="85"/>
      <c r="G30" s="129"/>
      <c r="H30" s="136">
        <v>150</v>
      </c>
      <c r="I30" s="85">
        <v>150</v>
      </c>
      <c r="J30" s="151"/>
      <c r="K30" s="129">
        <v>150</v>
      </c>
      <c r="L30" s="136">
        <v>30</v>
      </c>
      <c r="M30" s="129">
        <v>180</v>
      </c>
    </row>
    <row r="31" spans="1:13" s="81" customFormat="1" ht="16.5" thickBot="1">
      <c r="A31" s="102">
        <v>4</v>
      </c>
      <c r="B31" s="104">
        <v>6172</v>
      </c>
      <c r="C31" s="79">
        <v>6122</v>
      </c>
      <c r="D31" s="79" t="s">
        <v>29</v>
      </c>
      <c r="E31" s="94" t="s">
        <v>33</v>
      </c>
      <c r="F31" s="90"/>
      <c r="G31" s="128"/>
      <c r="H31" s="136">
        <v>150</v>
      </c>
      <c r="I31" s="129">
        <v>150</v>
      </c>
      <c r="J31" s="151"/>
      <c r="K31" s="129">
        <v>150</v>
      </c>
      <c r="L31" s="151"/>
      <c r="M31" s="129">
        <v>150</v>
      </c>
    </row>
    <row r="32" spans="1:13" s="81" customFormat="1" ht="16.5" thickBot="1">
      <c r="A32" s="102">
        <v>6</v>
      </c>
      <c r="B32" s="83">
        <v>6172</v>
      </c>
      <c r="C32" s="79">
        <v>6111</v>
      </c>
      <c r="D32" s="79" t="s">
        <v>30</v>
      </c>
      <c r="E32" s="80" t="s">
        <v>39</v>
      </c>
      <c r="F32" s="129"/>
      <c r="G32" s="129"/>
      <c r="H32" s="136">
        <v>250</v>
      </c>
      <c r="I32" s="85">
        <v>250</v>
      </c>
      <c r="J32" s="151"/>
      <c r="K32" s="129">
        <v>250</v>
      </c>
      <c r="L32" s="151"/>
      <c r="M32" s="129">
        <v>250</v>
      </c>
    </row>
    <row r="33" spans="1:13" s="81" customFormat="1" ht="16.5" thickBot="1">
      <c r="A33" s="176">
        <v>7</v>
      </c>
      <c r="B33" s="171">
        <v>6172</v>
      </c>
      <c r="C33" s="172">
        <v>6123</v>
      </c>
      <c r="D33" s="172" t="s">
        <v>45</v>
      </c>
      <c r="E33" s="169" t="s">
        <v>46</v>
      </c>
      <c r="F33" s="82"/>
      <c r="G33" s="131"/>
      <c r="H33" s="137"/>
      <c r="I33" s="82"/>
      <c r="J33" s="170">
        <v>800</v>
      </c>
      <c r="K33" s="180">
        <v>800</v>
      </c>
      <c r="L33" s="170"/>
      <c r="M33" s="180">
        <v>800</v>
      </c>
    </row>
    <row r="34" spans="1:13" s="1" customFormat="1" ht="16.5" thickBot="1">
      <c r="A34" s="185" t="s">
        <v>14</v>
      </c>
      <c r="B34" s="186"/>
      <c r="C34" s="186"/>
      <c r="D34" s="186"/>
      <c r="E34" s="187"/>
      <c r="F34" s="76"/>
      <c r="G34" s="77">
        <v>510</v>
      </c>
      <c r="H34" s="138">
        <v>1050</v>
      </c>
      <c r="I34" s="74">
        <f>SUM(I27:I32)</f>
        <v>1560</v>
      </c>
      <c r="J34" s="174">
        <v>800</v>
      </c>
      <c r="K34" s="175">
        <f>SUM(K27:K33)</f>
        <v>2360</v>
      </c>
      <c r="L34" s="181">
        <v>30</v>
      </c>
      <c r="M34" s="175">
        <f>SUM(M27:M33)</f>
        <v>2390</v>
      </c>
    </row>
    <row r="35" spans="1:13" ht="15.75">
      <c r="A35" s="48"/>
      <c r="B35" s="48"/>
      <c r="C35" s="48"/>
      <c r="D35" s="48"/>
      <c r="E35" s="50"/>
      <c r="F35" s="69"/>
      <c r="G35" s="51"/>
      <c r="H35" s="51"/>
      <c r="I35" s="51"/>
      <c r="J35" s="72"/>
      <c r="K35" s="1"/>
    </row>
    <row r="36" spans="1:13" ht="16.5" thickBot="1">
      <c r="A36" s="49"/>
      <c r="B36" s="50"/>
      <c r="C36" s="49"/>
      <c r="D36" s="49"/>
      <c r="E36" s="53"/>
      <c r="F36" s="109"/>
      <c r="G36" s="51"/>
      <c r="H36" s="51"/>
      <c r="I36" s="51"/>
      <c r="J36" s="52"/>
      <c r="K36" s="148"/>
    </row>
    <row r="37" spans="1:13" ht="16.5" thickBot="1">
      <c r="A37" s="54" t="s">
        <v>15</v>
      </c>
      <c r="B37" s="55"/>
      <c r="C37" s="55"/>
      <c r="D37" s="56"/>
      <c r="E37" s="110"/>
      <c r="F37" s="95"/>
      <c r="G37" s="107" t="s">
        <v>16</v>
      </c>
      <c r="H37" s="96" t="s">
        <v>17</v>
      </c>
      <c r="I37" s="145" t="s">
        <v>18</v>
      </c>
      <c r="J37" s="96" t="s">
        <v>17</v>
      </c>
      <c r="K37" s="145" t="s">
        <v>42</v>
      </c>
      <c r="L37" s="96" t="s">
        <v>17</v>
      </c>
      <c r="M37" s="145" t="s">
        <v>42</v>
      </c>
    </row>
    <row r="38" spans="1:13" ht="15.75">
      <c r="A38" s="57" t="s">
        <v>7</v>
      </c>
      <c r="B38" s="58"/>
      <c r="C38" s="59">
        <v>6111</v>
      </c>
      <c r="D38" s="117"/>
      <c r="E38" s="111" t="s">
        <v>19</v>
      </c>
      <c r="F38" s="115"/>
      <c r="G38" s="161">
        <v>100</v>
      </c>
      <c r="H38" s="162">
        <v>400</v>
      </c>
      <c r="I38" s="163">
        <f>SUM(G38:H38)</f>
        <v>500</v>
      </c>
      <c r="J38" s="152"/>
      <c r="K38" s="167">
        <v>500</v>
      </c>
      <c r="L38" s="182">
        <v>30</v>
      </c>
      <c r="M38" s="167">
        <v>530</v>
      </c>
    </row>
    <row r="39" spans="1:13" s="1" customFormat="1" ht="15.75">
      <c r="A39" s="57" t="s">
        <v>7</v>
      </c>
      <c r="B39" s="58"/>
      <c r="C39" s="59">
        <v>6123</v>
      </c>
      <c r="D39" s="118"/>
      <c r="E39" s="111" t="s">
        <v>44</v>
      </c>
      <c r="F39" s="115"/>
      <c r="G39" s="144"/>
      <c r="H39" s="159"/>
      <c r="I39" s="144"/>
      <c r="J39" s="164">
        <v>800</v>
      </c>
      <c r="K39" s="168">
        <v>800</v>
      </c>
      <c r="L39" s="164"/>
      <c r="M39" s="168">
        <v>800</v>
      </c>
    </row>
    <row r="40" spans="1:13" ht="15.75">
      <c r="A40" s="57" t="s">
        <v>7</v>
      </c>
      <c r="B40" s="58"/>
      <c r="C40" s="59">
        <v>6125</v>
      </c>
      <c r="D40" s="118"/>
      <c r="E40" s="111" t="s">
        <v>20</v>
      </c>
      <c r="F40" s="116"/>
      <c r="G40" s="75">
        <v>410</v>
      </c>
      <c r="H40" s="99"/>
      <c r="I40" s="75">
        <f>SUM(G40:H40)</f>
        <v>410</v>
      </c>
      <c r="J40" s="160"/>
      <c r="K40" s="168">
        <v>410</v>
      </c>
      <c r="L40" s="160"/>
      <c r="M40" s="168">
        <v>410</v>
      </c>
    </row>
    <row r="41" spans="1:13" s="1" customFormat="1" ht="15.75">
      <c r="A41" s="60" t="s">
        <v>7</v>
      </c>
      <c r="B41" s="61"/>
      <c r="C41" s="62">
        <v>6122</v>
      </c>
      <c r="D41" s="119"/>
      <c r="E41" s="112" t="s">
        <v>34</v>
      </c>
      <c r="F41" s="116"/>
      <c r="G41" s="75"/>
      <c r="H41" s="99">
        <v>150</v>
      </c>
      <c r="I41" s="75">
        <f>SUM(H41)</f>
        <v>150</v>
      </c>
      <c r="J41" s="153"/>
      <c r="K41" s="168">
        <v>150</v>
      </c>
      <c r="L41" s="153"/>
      <c r="M41" s="168">
        <v>150</v>
      </c>
    </row>
    <row r="42" spans="1:13" s="1" customFormat="1" ht="15.75">
      <c r="A42" s="60" t="s">
        <v>7</v>
      </c>
      <c r="B42" s="61"/>
      <c r="C42" s="62">
        <v>6129</v>
      </c>
      <c r="D42" s="119"/>
      <c r="E42" s="113" t="s">
        <v>35</v>
      </c>
      <c r="F42" s="116"/>
      <c r="G42" s="75"/>
      <c r="H42" s="99">
        <v>500</v>
      </c>
      <c r="I42" s="146">
        <f>SUM(H42)</f>
        <v>500</v>
      </c>
      <c r="J42" s="153"/>
      <c r="K42" s="168">
        <v>500</v>
      </c>
      <c r="L42" s="153"/>
      <c r="M42" s="168">
        <v>500</v>
      </c>
    </row>
    <row r="43" spans="1:13" ht="27" thickBot="1">
      <c r="A43" s="63" t="s">
        <v>7</v>
      </c>
      <c r="B43" s="64"/>
      <c r="C43" s="65">
        <v>6901</v>
      </c>
      <c r="D43" s="120"/>
      <c r="E43" s="114" t="s">
        <v>26</v>
      </c>
      <c r="F43" s="100"/>
      <c r="G43" s="108">
        <v>1490</v>
      </c>
      <c r="H43" s="101">
        <v>-1050</v>
      </c>
      <c r="I43" s="173">
        <v>440</v>
      </c>
      <c r="J43" s="154">
        <v>2487.6999999999998</v>
      </c>
      <c r="K43" s="166">
        <f>SUM(I43:J43)</f>
        <v>2927.7</v>
      </c>
      <c r="L43" s="154">
        <v>-30</v>
      </c>
      <c r="M43" s="166">
        <f>SUM(K43:L43)</f>
        <v>2897.7</v>
      </c>
    </row>
    <row r="44" spans="1:13" ht="16.5" thickBot="1">
      <c r="A44" s="66"/>
      <c r="B44" s="67"/>
      <c r="C44" s="67"/>
      <c r="D44" s="121"/>
      <c r="E44" s="68" t="s">
        <v>21</v>
      </c>
      <c r="F44" s="97"/>
      <c r="G44" s="98">
        <v>2000</v>
      </c>
      <c r="H44" s="132">
        <v>0</v>
      </c>
      <c r="I44" s="98">
        <f>SUM(I38:I43)</f>
        <v>2000</v>
      </c>
      <c r="J44" s="154">
        <f>SUM(J38:J43)</f>
        <v>3287.7</v>
      </c>
      <c r="K44" s="165">
        <f>SUM(K38:K43)</f>
        <v>5287.7</v>
      </c>
      <c r="L44" s="154">
        <f>SUM(L38:L43)</f>
        <v>0</v>
      </c>
      <c r="M44" s="165">
        <f>SUM(M38:M43)</f>
        <v>5287.7</v>
      </c>
    </row>
    <row r="45" spans="1:13">
      <c r="A45" s="70"/>
      <c r="B45" s="70"/>
      <c r="C45" s="70"/>
      <c r="D45" s="70"/>
      <c r="E45" s="70"/>
      <c r="F45" s="70"/>
      <c r="G45" s="71"/>
      <c r="H45" s="71"/>
      <c r="I45" s="71"/>
      <c r="J45" s="43"/>
    </row>
    <row r="46" spans="1:13">
      <c r="I46" s="87"/>
    </row>
    <row r="47" spans="1:13">
      <c r="H47" s="156"/>
    </row>
    <row r="49" spans="10:11">
      <c r="J49" s="178"/>
      <c r="K49" s="178"/>
    </row>
  </sheetData>
  <mergeCells count="4">
    <mergeCell ref="H24:I24"/>
    <mergeCell ref="A34:E34"/>
    <mergeCell ref="J24:K24"/>
    <mergeCell ref="L24:M24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II.změna FRR</vt:lpstr>
      <vt:lpstr>List2</vt:lpstr>
      <vt:lpstr>List3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787</dc:creator>
  <cp:lastModifiedBy>787</cp:lastModifiedBy>
  <cp:lastPrinted>2011-10-26T11:16:14Z</cp:lastPrinted>
  <dcterms:created xsi:type="dcterms:W3CDTF">2011-01-21T12:16:56Z</dcterms:created>
  <dcterms:modified xsi:type="dcterms:W3CDTF">2011-10-31T08:58:17Z</dcterms:modified>
</cp:coreProperties>
</file>