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ceny" sheetId="1" r:id="rId1"/>
    <sheet name="bez c" sheetId="2" r:id="rId2"/>
  </sheets>
  <definedNames/>
  <calcPr fullCalcOnLoad="1"/>
</workbook>
</file>

<file path=xl/sharedStrings.xml><?xml version="1.0" encoding="utf-8"?>
<sst xmlns="http://schemas.openxmlformats.org/spreadsheetml/2006/main" count="307" uniqueCount="77">
  <si>
    <t>m3</t>
  </si>
  <si>
    <t>m2</t>
  </si>
  <si>
    <t>ks</t>
  </si>
  <si>
    <t>t</t>
  </si>
  <si>
    <t>mb</t>
  </si>
  <si>
    <t>Celkem bez DPH</t>
  </si>
  <si>
    <t>Přesun hmot pro pozemní komunikace s krytem z kameniva</t>
  </si>
  <si>
    <t>D+M vodící tyče pro uchycení sítí</t>
  </si>
  <si>
    <t>D+M sítě polyamidové - oka 45x45mm</t>
  </si>
  <si>
    <t>odrazové  břevno dálka</t>
  </si>
  <si>
    <t>sloupek volejbal nohejbal vč. sítě pozink</t>
  </si>
  <si>
    <t>tenis vč. sítě pozink</t>
  </si>
  <si>
    <t>branka malá kopaná 3x2m pozink</t>
  </si>
  <si>
    <t xml:space="preserve">Oplocení hřiště a vybavení </t>
  </si>
  <si>
    <t>Hřiště na plážový volejbal vč. oplocení na obou kratších stranách</t>
  </si>
  <si>
    <t>křemičitý písek vč. dopravy</t>
  </si>
  <si>
    <t>sloupek plážový volejbal  vč. sítě pozink</t>
  </si>
  <si>
    <t>kpl.</t>
  </si>
  <si>
    <t xml:space="preserve">Oplocení areálové </t>
  </si>
  <si>
    <t xml:space="preserve">Oplocení v.2m pletivo </t>
  </si>
  <si>
    <t xml:space="preserve">vrátka 4m + branka1m </t>
  </si>
  <si>
    <t>Úprava softbalového hřiště</t>
  </si>
  <si>
    <t>stržení a přerovnání stávající plochy pro softball</t>
  </si>
  <si>
    <t>osetí travním semnem</t>
  </si>
  <si>
    <t xml:space="preserve">Zámková dlažba </t>
  </si>
  <si>
    <t>úprava pláně</t>
  </si>
  <si>
    <t>Obrubník D+M</t>
  </si>
  <si>
    <t>štěrkové podkladní vrstvy</t>
  </si>
  <si>
    <t>nákup a pokládka zámkové dlažby</t>
  </si>
  <si>
    <t>vybourání stávající bet desky pod původní stavbou</t>
  </si>
  <si>
    <t>vybourání a likvidace stávajícího oplocení</t>
  </si>
  <si>
    <t>Sportovní areál Hořice - II. Etapa</t>
  </si>
  <si>
    <t>Cena celkem bez DPH za Etapu I.</t>
  </si>
  <si>
    <t>Cena vč. DPH</t>
  </si>
  <si>
    <t>Odvoz materiálu na určenou skládku do 5km</t>
  </si>
  <si>
    <t>čištění silnice na skládce</t>
  </si>
  <si>
    <t>skládkovné</t>
  </si>
  <si>
    <t>branka malá floorbalová vč. síťky a záclonky 160x115xm</t>
  </si>
  <si>
    <t>D+M sítě polyamidové k plážovému volejbalu  - oka 45x45mm</t>
  </si>
  <si>
    <t>Lajny na plážový volejbal D+M sport</t>
  </si>
  <si>
    <t xml:space="preserve">sedačka pro rozhodčí </t>
  </si>
  <si>
    <t>ateltická překážka běžecká</t>
  </si>
  <si>
    <t>bloky atletické tartan</t>
  </si>
  <si>
    <t>dřevěné hrablo na písek</t>
  </si>
  <si>
    <t>lavičky bez opěradel 3m x 0,45m D+M</t>
  </si>
  <si>
    <t>sektor koule (kruh + břevno)</t>
  </si>
  <si>
    <t>Vybavení sportovišť</t>
  </si>
  <si>
    <t>betonová tribunka 15m x 2 stupně + dřevěný sedák a dlažba před oválem 0,75m</t>
  </si>
  <si>
    <t>osazení sloupků v.4m do betonu vč. zemních prací</t>
  </si>
  <si>
    <t>betonové základové patky pro osazení volejbalových sloupků</t>
  </si>
  <si>
    <t>Výroba sloupků plocení v.4m pr. 89/3 vč. nátěrů</t>
  </si>
  <si>
    <t>osazení sloupků v.4m+0,8 do betonu vč. zemních prací</t>
  </si>
  <si>
    <t>betonové základové patky pro osazení volejbalových a tenisových sloupků</t>
  </si>
  <si>
    <t>Výroba sloupků plocení v.4m+0,8 pr. 89/3 vč. nátěrů</t>
  </si>
  <si>
    <t>úprava schodiště</t>
  </si>
  <si>
    <t>I.</t>
  </si>
  <si>
    <t>Zemní práce</t>
  </si>
  <si>
    <t>II.</t>
  </si>
  <si>
    <t>III.</t>
  </si>
  <si>
    <t>IV.</t>
  </si>
  <si>
    <t>V.</t>
  </si>
  <si>
    <t>VI.</t>
  </si>
  <si>
    <t>VII.</t>
  </si>
  <si>
    <t>dodávka a pokládka obrubníku do bet. Lože</t>
  </si>
  <si>
    <t>Basketbalové kontsrukce vč. koše, desky a síťky + montáž a betonová patka</t>
  </si>
  <si>
    <t>kpl</t>
  </si>
  <si>
    <t>mety půlkulaté 40 ks</t>
  </si>
  <si>
    <t>rozlišovací dresy sada 6ks</t>
  </si>
  <si>
    <t>sada</t>
  </si>
  <si>
    <t>disk 1 kg</t>
  </si>
  <si>
    <t>disk 2kg</t>
  </si>
  <si>
    <t>koule 4kg</t>
  </si>
  <si>
    <t>koule 7,26 kg</t>
  </si>
  <si>
    <t>oštěp 600g</t>
  </si>
  <si>
    <t>oštěp 800g</t>
  </si>
  <si>
    <t xml:space="preserve">                      Kč</t>
  </si>
  <si>
    <t xml:space="preserve">Sportovní areál Hořice - II. Etapa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</si>
</sst>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/>
    </xf>
    <xf numFmtId="44" fontId="2" fillId="2" borderId="3" xfId="17" applyFont="1" applyFill="1" applyBorder="1" applyAlignment="1">
      <alignment/>
    </xf>
    <xf numFmtId="0" fontId="2" fillId="0" borderId="0" xfId="0" applyFont="1" applyAlignment="1">
      <alignment/>
    </xf>
    <xf numFmtId="44" fontId="2" fillId="2" borderId="2" xfId="17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/>
    </xf>
    <xf numFmtId="44" fontId="2" fillId="2" borderId="5" xfId="17" applyFont="1" applyFill="1" applyBorder="1" applyAlignment="1">
      <alignment/>
    </xf>
    <xf numFmtId="44" fontId="2" fillId="2" borderId="6" xfId="17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/>
    </xf>
    <xf numFmtId="44" fontId="2" fillId="2" borderId="9" xfId="17" applyFont="1" applyFill="1" applyBorder="1" applyAlignment="1">
      <alignment/>
    </xf>
    <xf numFmtId="44" fontId="2" fillId="2" borderId="10" xfId="17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 applyAlignment="1">
      <alignment/>
    </xf>
    <xf numFmtId="44" fontId="2" fillId="2" borderId="12" xfId="17" applyFont="1" applyFill="1" applyBorder="1" applyAlignment="1">
      <alignment/>
    </xf>
    <xf numFmtId="44" fontId="2" fillId="2" borderId="13" xfId="17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/>
    </xf>
    <xf numFmtId="44" fontId="0" fillId="0" borderId="9" xfId="17" applyFont="1" applyBorder="1" applyAlignment="1">
      <alignment/>
    </xf>
    <xf numFmtId="44" fontId="0" fillId="0" borderId="10" xfId="17" applyFont="1" applyBorder="1" applyAlignment="1">
      <alignment/>
    </xf>
    <xf numFmtId="0" fontId="0" fillId="0" borderId="14" xfId="0" applyFont="1" applyBorder="1" applyAlignment="1">
      <alignment/>
    </xf>
    <xf numFmtId="0" fontId="0" fillId="0" borderId="7" xfId="0" applyFont="1" applyBorder="1" applyAlignment="1">
      <alignment wrapText="1"/>
    </xf>
    <xf numFmtId="44" fontId="0" fillId="0" borderId="7" xfId="17" applyFont="1" applyBorder="1" applyAlignment="1">
      <alignment/>
    </xf>
    <xf numFmtId="44" fontId="0" fillId="0" borderId="15" xfId="17" applyFont="1" applyBorder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/>
    </xf>
    <xf numFmtId="44" fontId="0" fillId="0" borderId="17" xfId="17" applyFont="1" applyBorder="1" applyAlignment="1">
      <alignment/>
    </xf>
    <xf numFmtId="0" fontId="0" fillId="0" borderId="0" xfId="0" applyFont="1" applyAlignment="1">
      <alignment wrapText="1"/>
    </xf>
    <xf numFmtId="44" fontId="0" fillId="0" borderId="0" xfId="17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 wrapText="1"/>
    </xf>
    <xf numFmtId="0" fontId="2" fillId="2" borderId="22" xfId="0" applyFont="1" applyFill="1" applyBorder="1" applyAlignment="1">
      <alignment/>
    </xf>
    <xf numFmtId="44" fontId="2" fillId="2" borderId="22" xfId="17" applyFont="1" applyFill="1" applyBorder="1" applyAlignment="1">
      <alignment/>
    </xf>
    <xf numFmtId="44" fontId="2" fillId="2" borderId="23" xfId="17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44" fontId="0" fillId="0" borderId="12" xfId="17" applyFont="1" applyBorder="1" applyAlignment="1">
      <alignment/>
    </xf>
    <xf numFmtId="44" fontId="0" fillId="0" borderId="13" xfId="17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5" xfId="0" applyFont="1" applyBorder="1" applyAlignment="1">
      <alignment/>
    </xf>
    <xf numFmtId="44" fontId="0" fillId="0" borderId="25" xfId="17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44" fontId="0" fillId="0" borderId="20" xfId="17" applyFont="1" applyBorder="1" applyAlignment="1">
      <alignment/>
    </xf>
    <xf numFmtId="44" fontId="0" fillId="0" borderId="27" xfId="17" applyFont="1" applyBorder="1" applyAlignment="1">
      <alignment/>
    </xf>
    <xf numFmtId="0" fontId="0" fillId="0" borderId="19" xfId="0" applyFont="1" applyBorder="1" applyAlignment="1">
      <alignment wrapText="1"/>
    </xf>
    <xf numFmtId="44" fontId="0" fillId="0" borderId="19" xfId="17" applyFont="1" applyBorder="1" applyAlignment="1">
      <alignment/>
    </xf>
    <xf numFmtId="44" fontId="0" fillId="0" borderId="28" xfId="17" applyFont="1" applyBorder="1" applyAlignment="1">
      <alignment/>
    </xf>
    <xf numFmtId="0" fontId="3" fillId="0" borderId="0" xfId="0" applyFont="1" applyAlignment="1">
      <alignment horizontal="center"/>
    </xf>
    <xf numFmtId="44" fontId="3" fillId="0" borderId="0" xfId="17" applyFont="1" applyAlignment="1">
      <alignment horizontal="center"/>
    </xf>
    <xf numFmtId="44" fontId="0" fillId="2" borderId="10" xfId="17" applyFont="1" applyFill="1" applyBorder="1" applyAlignment="1">
      <alignment/>
    </xf>
    <xf numFmtId="44" fontId="0" fillId="0" borderId="29" xfId="17" applyFont="1" applyBorder="1" applyAlignment="1">
      <alignment/>
    </xf>
    <xf numFmtId="44" fontId="2" fillId="2" borderId="30" xfId="17" applyFont="1" applyFill="1" applyBorder="1" applyAlignment="1">
      <alignment/>
    </xf>
    <xf numFmtId="44" fontId="0" fillId="2" borderId="31" xfId="17" applyFont="1" applyFill="1" applyBorder="1" applyAlignment="1">
      <alignment/>
    </xf>
    <xf numFmtId="44" fontId="2" fillId="2" borderId="32" xfId="17" applyFont="1" applyFill="1" applyBorder="1" applyAlignment="1">
      <alignment/>
    </xf>
    <xf numFmtId="44" fontId="2" fillId="2" borderId="33" xfId="17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9"/>
  <sheetViews>
    <sheetView tabSelected="1" zoomScaleSheetLayoutView="100" workbookViewId="0" topLeftCell="A1">
      <selection activeCell="A2" sqref="A2:F2"/>
    </sheetView>
  </sheetViews>
  <sheetFormatPr defaultColWidth="9.140625" defaultRowHeight="12.75"/>
  <cols>
    <col min="1" max="1" width="4.7109375" style="13" customWidth="1"/>
    <col min="2" max="2" width="48.00390625" style="38" customWidth="1"/>
    <col min="3" max="3" width="6.7109375" style="13" customWidth="1"/>
    <col min="4" max="4" width="9.140625" style="13" customWidth="1"/>
    <col min="5" max="5" width="13.8515625" style="39" customWidth="1"/>
    <col min="6" max="6" width="16.57421875" style="39" customWidth="1"/>
    <col min="7" max="16384" width="9.140625" style="13" customWidth="1"/>
  </cols>
  <sheetData>
    <row r="2" spans="1:6" ht="15.75">
      <c r="A2" s="68" t="s">
        <v>76</v>
      </c>
      <c r="B2" s="68"/>
      <c r="C2" s="68"/>
      <c r="D2" s="68"/>
      <c r="E2" s="68"/>
      <c r="F2" s="69"/>
    </row>
    <row r="3" ht="13.5" thickBot="1"/>
    <row r="4" spans="1:7" ht="13.5" thickBot="1">
      <c r="A4" s="43" t="s">
        <v>55</v>
      </c>
      <c r="B4" s="44" t="s">
        <v>56</v>
      </c>
      <c r="C4" s="45"/>
      <c r="D4" s="45"/>
      <c r="E4" s="46"/>
      <c r="F4" s="47"/>
      <c r="G4" s="39"/>
    </row>
    <row r="5" spans="1:7" ht="12.75">
      <c r="A5" s="24">
        <v>1</v>
      </c>
      <c r="B5" s="25" t="s">
        <v>29</v>
      </c>
      <c r="C5" s="26" t="s">
        <v>0</v>
      </c>
      <c r="D5" s="26">
        <v>24</v>
      </c>
      <c r="E5" s="27"/>
      <c r="F5" s="28" t="s">
        <v>75</v>
      </c>
      <c r="G5" s="39"/>
    </row>
    <row r="6" spans="1:7" ht="12.75">
      <c r="A6" s="29">
        <v>2</v>
      </c>
      <c r="B6" s="30" t="s">
        <v>30</v>
      </c>
      <c r="C6" s="12" t="s">
        <v>4</v>
      </c>
      <c r="D6" s="12">
        <v>50</v>
      </c>
      <c r="E6" s="31"/>
      <c r="F6" s="32" t="s">
        <v>75</v>
      </c>
      <c r="G6" s="39"/>
    </row>
    <row r="7" spans="1:7" ht="25.5">
      <c r="A7" s="29">
        <v>3</v>
      </c>
      <c r="B7" s="30" t="s">
        <v>6</v>
      </c>
      <c r="C7" s="12" t="s">
        <v>3</v>
      </c>
      <c r="D7" s="12">
        <v>2149</v>
      </c>
      <c r="E7" s="31"/>
      <c r="F7" s="32" t="s">
        <v>75</v>
      </c>
      <c r="G7" s="39"/>
    </row>
    <row r="8" spans="1:7" ht="12.75">
      <c r="A8" s="29">
        <v>4</v>
      </c>
      <c r="B8" s="30" t="s">
        <v>34</v>
      </c>
      <c r="C8" s="12" t="s">
        <v>0</v>
      </c>
      <c r="D8" s="12">
        <v>1547</v>
      </c>
      <c r="E8" s="31"/>
      <c r="F8" s="32" t="s">
        <v>75</v>
      </c>
      <c r="G8" s="39"/>
    </row>
    <row r="9" spans="1:7" ht="13.5" thickBot="1">
      <c r="A9" s="29">
        <v>5</v>
      </c>
      <c r="B9" s="30" t="s">
        <v>35</v>
      </c>
      <c r="C9" s="12" t="s">
        <v>17</v>
      </c>
      <c r="D9" s="12">
        <v>1</v>
      </c>
      <c r="E9" s="31"/>
      <c r="F9" s="32" t="s">
        <v>75</v>
      </c>
      <c r="G9" s="39"/>
    </row>
    <row r="10" spans="1:6" ht="13.5" thickBot="1">
      <c r="A10" s="48">
        <v>6</v>
      </c>
      <c r="B10" s="30" t="s">
        <v>36</v>
      </c>
      <c r="C10" s="12" t="s">
        <v>0</v>
      </c>
      <c r="D10" s="49">
        <v>1547</v>
      </c>
      <c r="E10" s="31"/>
      <c r="F10" s="28" t="s">
        <v>75</v>
      </c>
    </row>
    <row r="11" spans="1:6" ht="13.5" thickBot="1">
      <c r="A11" s="48">
        <v>7</v>
      </c>
      <c r="B11" s="30" t="s">
        <v>54</v>
      </c>
      <c r="C11" s="49" t="s">
        <v>17</v>
      </c>
      <c r="D11" s="49">
        <v>1</v>
      </c>
      <c r="E11" s="31"/>
      <c r="F11" s="28" t="s">
        <v>75</v>
      </c>
    </row>
    <row r="12" spans="1:6" ht="26.25" thickBot="1">
      <c r="A12" s="60">
        <v>8</v>
      </c>
      <c r="B12" s="61" t="s">
        <v>47</v>
      </c>
      <c r="C12" s="42" t="s">
        <v>17</v>
      </c>
      <c r="D12" s="62">
        <v>1</v>
      </c>
      <c r="E12" s="63"/>
      <c r="F12" s="28" t="s">
        <v>75</v>
      </c>
    </row>
    <row r="13" spans="1:6" ht="13.5" thickBot="1">
      <c r="A13" s="54">
        <v>9</v>
      </c>
      <c r="B13" s="55" t="s">
        <v>45</v>
      </c>
      <c r="C13" s="51" t="s">
        <v>2</v>
      </c>
      <c r="D13" s="51">
        <v>1</v>
      </c>
      <c r="E13" s="52"/>
      <c r="F13" s="71" t="s">
        <v>75</v>
      </c>
    </row>
    <row r="14" spans="1:7" ht="27.75" customHeight="1" thickBot="1">
      <c r="A14" s="7" t="s">
        <v>5</v>
      </c>
      <c r="B14" s="8"/>
      <c r="C14" s="9"/>
      <c r="D14" s="9"/>
      <c r="E14" s="72"/>
      <c r="F14" s="73" t="s">
        <v>75</v>
      </c>
      <c r="G14" s="5"/>
    </row>
    <row r="15" ht="13.5" thickBot="1"/>
    <row r="16" spans="1:7" ht="13.5" thickBot="1">
      <c r="A16" s="43" t="s">
        <v>57</v>
      </c>
      <c r="B16" s="44" t="s">
        <v>13</v>
      </c>
      <c r="C16" s="45"/>
      <c r="D16" s="45"/>
      <c r="E16" s="46"/>
      <c r="F16" s="47"/>
      <c r="G16" s="39"/>
    </row>
    <row r="17" spans="1:7" ht="13.5" thickBot="1">
      <c r="A17" s="24">
        <v>1</v>
      </c>
      <c r="B17" s="25" t="s">
        <v>8</v>
      </c>
      <c r="C17" s="26" t="s">
        <v>1</v>
      </c>
      <c r="D17" s="26">
        <v>584</v>
      </c>
      <c r="E17" s="27"/>
      <c r="F17" s="28" t="s">
        <v>75</v>
      </c>
      <c r="G17" s="39"/>
    </row>
    <row r="18" spans="1:7" ht="26.25" thickBot="1">
      <c r="A18" s="40">
        <v>2</v>
      </c>
      <c r="B18" s="65" t="s">
        <v>52</v>
      </c>
      <c r="C18" s="41" t="s">
        <v>2</v>
      </c>
      <c r="D18" s="41">
        <v>8</v>
      </c>
      <c r="E18" s="66"/>
      <c r="F18" s="28" t="s">
        <v>75</v>
      </c>
      <c r="G18" s="39"/>
    </row>
    <row r="19" spans="1:7" ht="13.5" thickBot="1">
      <c r="A19" s="29">
        <v>3</v>
      </c>
      <c r="B19" s="30" t="s">
        <v>53</v>
      </c>
      <c r="C19" s="12" t="s">
        <v>2</v>
      </c>
      <c r="D19" s="12">
        <v>50</v>
      </c>
      <c r="E19" s="31"/>
      <c r="F19" s="28" t="s">
        <v>75</v>
      </c>
      <c r="G19" s="39"/>
    </row>
    <row r="20" spans="1:7" s="33" customFormat="1" ht="13.5" thickBot="1">
      <c r="A20" s="29">
        <v>4</v>
      </c>
      <c r="B20" s="30" t="s">
        <v>48</v>
      </c>
      <c r="C20" s="12" t="s">
        <v>2</v>
      </c>
      <c r="D20" s="12">
        <v>50</v>
      </c>
      <c r="E20" s="31"/>
      <c r="F20" s="28" t="s">
        <v>75</v>
      </c>
      <c r="G20" s="39"/>
    </row>
    <row r="21" spans="1:6" ht="26.25" thickBot="1">
      <c r="A21" s="29">
        <v>5</v>
      </c>
      <c r="B21" s="30" t="s">
        <v>64</v>
      </c>
      <c r="C21" s="49" t="s">
        <v>2</v>
      </c>
      <c r="D21" s="49">
        <v>5</v>
      </c>
      <c r="E21" s="31"/>
      <c r="F21" s="28" t="s">
        <v>75</v>
      </c>
    </row>
    <row r="22" spans="1:7" ht="13.5" thickBot="1">
      <c r="A22" s="29">
        <v>6</v>
      </c>
      <c r="B22" s="30" t="s">
        <v>7</v>
      </c>
      <c r="C22" s="12" t="s">
        <v>4</v>
      </c>
      <c r="D22" s="12">
        <v>292</v>
      </c>
      <c r="E22" s="31"/>
      <c r="F22" s="28" t="s">
        <v>75</v>
      </c>
      <c r="G22" s="5"/>
    </row>
    <row r="23" spans="1:7" s="33" customFormat="1" ht="13.5" thickBot="1">
      <c r="A23" s="7" t="s">
        <v>5</v>
      </c>
      <c r="B23" s="8"/>
      <c r="C23" s="9"/>
      <c r="D23" s="9"/>
      <c r="E23" s="72"/>
      <c r="F23" s="73" t="s">
        <v>75</v>
      </c>
      <c r="G23" s="13"/>
    </row>
    <row r="24" spans="1:7" s="33" customFormat="1" ht="13.5" thickBot="1">
      <c r="A24" s="13"/>
      <c r="B24" s="38"/>
      <c r="C24" s="13"/>
      <c r="D24" s="13"/>
      <c r="E24" s="39"/>
      <c r="F24" s="39"/>
      <c r="G24" s="39"/>
    </row>
    <row r="25" spans="1:7" ht="26.25" thickBot="1">
      <c r="A25" s="43" t="s">
        <v>58</v>
      </c>
      <c r="B25" s="44" t="s">
        <v>14</v>
      </c>
      <c r="C25" s="45"/>
      <c r="D25" s="45"/>
      <c r="E25" s="46"/>
      <c r="F25" s="47"/>
      <c r="G25" s="39"/>
    </row>
    <row r="26" spans="1:7" ht="13.5" thickBot="1">
      <c r="A26" s="24">
        <v>1</v>
      </c>
      <c r="B26" s="25" t="s">
        <v>63</v>
      </c>
      <c r="C26" s="26" t="s">
        <v>4</v>
      </c>
      <c r="D26" s="26">
        <v>64</v>
      </c>
      <c r="E26" s="27"/>
      <c r="F26" s="28" t="s">
        <v>75</v>
      </c>
      <c r="G26" s="39"/>
    </row>
    <row r="27" spans="1:7" ht="26.25" thickBot="1">
      <c r="A27" s="29">
        <v>2</v>
      </c>
      <c r="B27" s="30" t="s">
        <v>49</v>
      </c>
      <c r="C27" s="12" t="s">
        <v>2</v>
      </c>
      <c r="D27" s="12">
        <v>2</v>
      </c>
      <c r="E27" s="31"/>
      <c r="F27" s="28" t="s">
        <v>75</v>
      </c>
      <c r="G27" s="39"/>
    </row>
    <row r="28" spans="1:7" ht="13.5" thickBot="1">
      <c r="A28" s="29">
        <v>3</v>
      </c>
      <c r="B28" s="30" t="s">
        <v>15</v>
      </c>
      <c r="C28" s="12" t="s">
        <v>3</v>
      </c>
      <c r="D28" s="12">
        <v>146</v>
      </c>
      <c r="E28" s="31"/>
      <c r="F28" s="28" t="s">
        <v>75</v>
      </c>
      <c r="G28" s="39"/>
    </row>
    <row r="29" spans="1:7" ht="13.5" thickBot="1">
      <c r="A29" s="29">
        <v>4</v>
      </c>
      <c r="B29" s="30" t="s">
        <v>50</v>
      </c>
      <c r="C29" s="12" t="s">
        <v>2</v>
      </c>
      <c r="D29" s="12">
        <v>10</v>
      </c>
      <c r="E29" s="31"/>
      <c r="F29" s="28" t="s">
        <v>75</v>
      </c>
      <c r="G29" s="39"/>
    </row>
    <row r="30" spans="1:7" ht="13.5" thickBot="1">
      <c r="A30" s="29">
        <v>5</v>
      </c>
      <c r="B30" s="30" t="s">
        <v>39</v>
      </c>
      <c r="C30" s="12" t="s">
        <v>2</v>
      </c>
      <c r="D30" s="12">
        <v>1</v>
      </c>
      <c r="E30" s="31"/>
      <c r="F30" s="28" t="s">
        <v>75</v>
      </c>
      <c r="G30" s="39"/>
    </row>
    <row r="31" spans="1:7" ht="26.25" thickBot="1">
      <c r="A31" s="29">
        <v>6</v>
      </c>
      <c r="B31" s="30" t="s">
        <v>38</v>
      </c>
      <c r="C31" s="12" t="s">
        <v>1</v>
      </c>
      <c r="D31" s="12">
        <v>96</v>
      </c>
      <c r="E31" s="31"/>
      <c r="F31" s="28" t="s">
        <v>75</v>
      </c>
      <c r="G31" s="39"/>
    </row>
    <row r="32" spans="1:7" ht="13.5" thickBot="1">
      <c r="A32" s="29">
        <v>7</v>
      </c>
      <c r="B32" s="30" t="s">
        <v>51</v>
      </c>
      <c r="C32" s="12" t="s">
        <v>2</v>
      </c>
      <c r="D32" s="12">
        <v>10</v>
      </c>
      <c r="E32" s="31"/>
      <c r="F32" s="28" t="s">
        <v>75</v>
      </c>
      <c r="G32" s="39"/>
    </row>
    <row r="33" spans="1:7" ht="13.5" thickBot="1">
      <c r="A33" s="54">
        <v>8</v>
      </c>
      <c r="B33" s="55" t="s">
        <v>7</v>
      </c>
      <c r="C33" s="50" t="s">
        <v>4</v>
      </c>
      <c r="D33" s="50">
        <v>48</v>
      </c>
      <c r="E33" s="52"/>
      <c r="F33" s="28" t="s">
        <v>75</v>
      </c>
      <c r="G33" s="5"/>
    </row>
    <row r="34" spans="1:6" ht="13.5" thickBot="1">
      <c r="A34" s="7" t="s">
        <v>5</v>
      </c>
      <c r="B34" s="8"/>
      <c r="C34" s="9"/>
      <c r="D34" s="9"/>
      <c r="E34" s="72"/>
      <c r="F34" s="73" t="s">
        <v>75</v>
      </c>
    </row>
    <row r="35" ht="13.5" thickBot="1">
      <c r="G35" s="39"/>
    </row>
    <row r="36" spans="1:7" ht="13.5" thickBot="1">
      <c r="A36" s="43" t="s">
        <v>59</v>
      </c>
      <c r="B36" s="44" t="s">
        <v>18</v>
      </c>
      <c r="C36" s="45"/>
      <c r="D36" s="45"/>
      <c r="E36" s="46"/>
      <c r="F36" s="47"/>
      <c r="G36" s="39"/>
    </row>
    <row r="37" spans="1:7" ht="13.5" thickBot="1">
      <c r="A37" s="24">
        <v>1</v>
      </c>
      <c r="B37" s="25" t="s">
        <v>19</v>
      </c>
      <c r="C37" s="26" t="s">
        <v>4</v>
      </c>
      <c r="D37" s="26">
        <v>154</v>
      </c>
      <c r="E37" s="27"/>
      <c r="F37" s="28" t="s">
        <v>75</v>
      </c>
      <c r="G37" s="39"/>
    </row>
    <row r="38" spans="1:7" ht="13.5" thickBot="1">
      <c r="A38" s="34">
        <v>2</v>
      </c>
      <c r="B38" s="35" t="s">
        <v>20</v>
      </c>
      <c r="C38" s="36" t="s">
        <v>2</v>
      </c>
      <c r="D38" s="36">
        <v>1</v>
      </c>
      <c r="E38" s="37"/>
      <c r="F38" s="28" t="s">
        <v>75</v>
      </c>
      <c r="G38" s="5"/>
    </row>
    <row r="39" spans="1:6" ht="13.5" thickBot="1">
      <c r="A39" s="1" t="s">
        <v>5</v>
      </c>
      <c r="B39" s="2"/>
      <c r="C39" s="3"/>
      <c r="D39" s="3"/>
      <c r="E39" s="74"/>
      <c r="F39" s="73" t="s">
        <v>75</v>
      </c>
    </row>
    <row r="40" ht="13.5" thickBot="1">
      <c r="G40" s="39"/>
    </row>
    <row r="41" spans="1:7" ht="13.5" thickBot="1">
      <c r="A41" s="43" t="s">
        <v>60</v>
      </c>
      <c r="B41" s="44" t="s">
        <v>21</v>
      </c>
      <c r="C41" s="45"/>
      <c r="D41" s="45"/>
      <c r="E41" s="46"/>
      <c r="F41" s="47"/>
      <c r="G41" s="39"/>
    </row>
    <row r="42" spans="1:7" ht="13.5" thickBot="1">
      <c r="A42" s="24">
        <v>1</v>
      </c>
      <c r="B42" s="25" t="s">
        <v>22</v>
      </c>
      <c r="C42" s="26" t="s">
        <v>1</v>
      </c>
      <c r="D42" s="26">
        <v>1700</v>
      </c>
      <c r="E42" s="27"/>
      <c r="F42" s="28" t="s">
        <v>75</v>
      </c>
      <c r="G42" s="39"/>
    </row>
    <row r="43" spans="1:7" ht="13.5" thickBot="1">
      <c r="A43" s="56">
        <v>2</v>
      </c>
      <c r="B43" s="57" t="s">
        <v>23</v>
      </c>
      <c r="C43" s="58" t="s">
        <v>1</v>
      </c>
      <c r="D43" s="58">
        <v>1700</v>
      </c>
      <c r="E43" s="59"/>
      <c r="F43" s="28" t="s">
        <v>75</v>
      </c>
      <c r="G43" s="5"/>
    </row>
    <row r="44" spans="1:6" ht="13.5" thickBot="1">
      <c r="A44" s="1" t="s">
        <v>5</v>
      </c>
      <c r="B44" s="2"/>
      <c r="C44" s="3"/>
      <c r="D44" s="3"/>
      <c r="E44" s="74"/>
      <c r="F44" s="73" t="s">
        <v>75</v>
      </c>
    </row>
    <row r="45" spans="1:7" s="33" customFormat="1" ht="13.5" thickBot="1">
      <c r="A45" s="13"/>
      <c r="B45" s="38"/>
      <c r="C45" s="13"/>
      <c r="D45" s="13"/>
      <c r="E45" s="39"/>
      <c r="F45" s="39"/>
      <c r="G45" s="39"/>
    </row>
    <row r="46" spans="1:7" s="33" customFormat="1" ht="13.5" thickBot="1">
      <c r="A46" s="43" t="s">
        <v>61</v>
      </c>
      <c r="B46" s="44" t="s">
        <v>24</v>
      </c>
      <c r="C46" s="45"/>
      <c r="D46" s="45"/>
      <c r="E46" s="46"/>
      <c r="F46" s="47"/>
      <c r="G46" s="39"/>
    </row>
    <row r="47" spans="1:7" ht="13.5" thickBot="1">
      <c r="A47" s="24">
        <v>1</v>
      </c>
      <c r="B47" s="25" t="s">
        <v>25</v>
      </c>
      <c r="C47" s="26" t="s">
        <v>1</v>
      </c>
      <c r="D47" s="26">
        <v>329</v>
      </c>
      <c r="E47" s="27"/>
      <c r="F47" s="28" t="s">
        <v>75</v>
      </c>
      <c r="G47" s="39"/>
    </row>
    <row r="48" spans="1:7" s="33" customFormat="1" ht="13.5" thickBot="1">
      <c r="A48" s="56">
        <v>2</v>
      </c>
      <c r="B48" s="57" t="s">
        <v>26</v>
      </c>
      <c r="C48" s="58" t="s">
        <v>4</v>
      </c>
      <c r="D48" s="58">
        <v>28</v>
      </c>
      <c r="E48" s="59"/>
      <c r="F48" s="28" t="s">
        <v>75</v>
      </c>
      <c r="G48" s="39"/>
    </row>
    <row r="49" spans="1:7" ht="13.5" thickBot="1">
      <c r="A49" s="56">
        <v>3</v>
      </c>
      <c r="B49" s="57" t="s">
        <v>27</v>
      </c>
      <c r="C49" s="58" t="s">
        <v>1</v>
      </c>
      <c r="D49" s="58">
        <v>329</v>
      </c>
      <c r="E49" s="59"/>
      <c r="F49" s="28" t="s">
        <v>75</v>
      </c>
      <c r="G49" s="39"/>
    </row>
    <row r="50" spans="1:6" s="5" customFormat="1" ht="13.5" thickBot="1">
      <c r="A50" s="56">
        <v>4</v>
      </c>
      <c r="B50" s="57" t="s">
        <v>28</v>
      </c>
      <c r="C50" s="58" t="s">
        <v>1</v>
      </c>
      <c r="D50" s="58">
        <v>329</v>
      </c>
      <c r="E50" s="59"/>
      <c r="F50" s="28" t="s">
        <v>75</v>
      </c>
    </row>
    <row r="51" spans="1:6" ht="13.5" thickBot="1">
      <c r="A51" s="1" t="s">
        <v>5</v>
      </c>
      <c r="B51" s="2"/>
      <c r="C51" s="3"/>
      <c r="D51" s="3"/>
      <c r="E51" s="74"/>
      <c r="F51" s="73" t="s">
        <v>75</v>
      </c>
    </row>
    <row r="52" ht="13.5" thickBot="1">
      <c r="G52" s="39"/>
    </row>
    <row r="53" spans="1:7" ht="13.5" thickBot="1">
      <c r="A53" s="43" t="s">
        <v>62</v>
      </c>
      <c r="B53" s="44" t="s">
        <v>46</v>
      </c>
      <c r="C53" s="45"/>
      <c r="D53" s="45"/>
      <c r="E53" s="46"/>
      <c r="F53" s="47"/>
      <c r="G53" s="39"/>
    </row>
    <row r="54" spans="1:7" ht="13.5" thickBot="1">
      <c r="A54" s="29">
        <v>1</v>
      </c>
      <c r="B54" s="30" t="s">
        <v>9</v>
      </c>
      <c r="C54" s="12" t="s">
        <v>2</v>
      </c>
      <c r="D54" s="12">
        <v>2</v>
      </c>
      <c r="E54" s="31"/>
      <c r="F54" s="28" t="s">
        <v>75</v>
      </c>
      <c r="G54" s="39"/>
    </row>
    <row r="55" spans="1:7" ht="13.5" thickBot="1">
      <c r="A55" s="29">
        <v>2</v>
      </c>
      <c r="B55" s="30" t="s">
        <v>43</v>
      </c>
      <c r="C55" s="12" t="s">
        <v>2</v>
      </c>
      <c r="D55" s="12">
        <v>1</v>
      </c>
      <c r="E55" s="31"/>
      <c r="F55" s="28" t="s">
        <v>75</v>
      </c>
      <c r="G55" s="39"/>
    </row>
    <row r="56" spans="1:7" ht="13.5" thickBot="1">
      <c r="A56" s="29">
        <v>3</v>
      </c>
      <c r="B56" s="30" t="s">
        <v>10</v>
      </c>
      <c r="C56" s="12" t="s">
        <v>2</v>
      </c>
      <c r="D56" s="12">
        <v>3</v>
      </c>
      <c r="E56" s="31"/>
      <c r="F56" s="28" t="s">
        <v>75</v>
      </c>
      <c r="G56" s="39"/>
    </row>
    <row r="57" spans="1:7" ht="13.5" thickBot="1">
      <c r="A57" s="29">
        <v>4</v>
      </c>
      <c r="B57" s="30" t="s">
        <v>11</v>
      </c>
      <c r="C57" s="12" t="s">
        <v>2</v>
      </c>
      <c r="D57" s="12">
        <v>1</v>
      </c>
      <c r="E57" s="31"/>
      <c r="F57" s="28" t="s">
        <v>75</v>
      </c>
      <c r="G57" s="39"/>
    </row>
    <row r="58" spans="1:7" ht="13.5" thickBot="1">
      <c r="A58" s="29">
        <v>5</v>
      </c>
      <c r="B58" s="30" t="s">
        <v>12</v>
      </c>
      <c r="C58" s="12" t="s">
        <v>2</v>
      </c>
      <c r="D58" s="12">
        <v>2</v>
      </c>
      <c r="E58" s="31"/>
      <c r="F58" s="28" t="s">
        <v>75</v>
      </c>
      <c r="G58" s="39"/>
    </row>
    <row r="59" spans="1:7" ht="26.25" thickBot="1">
      <c r="A59" s="29">
        <v>6</v>
      </c>
      <c r="B59" s="30" t="s">
        <v>37</v>
      </c>
      <c r="C59" s="12" t="s">
        <v>2</v>
      </c>
      <c r="D59" s="12">
        <v>2</v>
      </c>
      <c r="E59" s="31"/>
      <c r="F59" s="28" t="s">
        <v>75</v>
      </c>
      <c r="G59" s="39"/>
    </row>
    <row r="60" spans="1:7" ht="13.5" thickBot="1">
      <c r="A60" s="29">
        <v>7</v>
      </c>
      <c r="B60" s="30" t="s">
        <v>16</v>
      </c>
      <c r="C60" s="12" t="s">
        <v>2</v>
      </c>
      <c r="D60" s="12">
        <v>1</v>
      </c>
      <c r="E60" s="31"/>
      <c r="F60" s="28" t="s">
        <v>75</v>
      </c>
      <c r="G60" s="39"/>
    </row>
    <row r="61" spans="1:7" ht="13.5" thickBot="1">
      <c r="A61" s="29">
        <v>8</v>
      </c>
      <c r="B61" s="30" t="s">
        <v>40</v>
      </c>
      <c r="C61" s="12" t="s">
        <v>2</v>
      </c>
      <c r="D61" s="12">
        <v>3</v>
      </c>
      <c r="E61" s="31"/>
      <c r="F61" s="28" t="s">
        <v>75</v>
      </c>
      <c r="G61" s="39"/>
    </row>
    <row r="62" spans="1:7" ht="13.5" thickBot="1">
      <c r="A62" s="29">
        <v>9</v>
      </c>
      <c r="B62" s="30" t="s">
        <v>41</v>
      </c>
      <c r="C62" s="12" t="s">
        <v>2</v>
      </c>
      <c r="D62" s="12">
        <v>24</v>
      </c>
      <c r="E62" s="31"/>
      <c r="F62" s="28" t="s">
        <v>75</v>
      </c>
      <c r="G62" s="39"/>
    </row>
    <row r="63" spans="1:7" ht="13.5" thickBot="1">
      <c r="A63" s="29">
        <v>10</v>
      </c>
      <c r="B63" s="30" t="s">
        <v>42</v>
      </c>
      <c r="C63" s="12" t="s">
        <v>2</v>
      </c>
      <c r="D63" s="12">
        <v>4</v>
      </c>
      <c r="E63" s="31"/>
      <c r="F63" s="28" t="s">
        <v>75</v>
      </c>
      <c r="G63" s="39"/>
    </row>
    <row r="64" spans="1:6" ht="13.5" thickBot="1">
      <c r="A64" s="29">
        <v>11</v>
      </c>
      <c r="B64" s="30" t="s">
        <v>44</v>
      </c>
      <c r="C64" s="49" t="s">
        <v>2</v>
      </c>
      <c r="D64" s="49">
        <v>5</v>
      </c>
      <c r="E64" s="31"/>
      <c r="F64" s="28" t="s">
        <v>75</v>
      </c>
    </row>
    <row r="65" spans="1:6" ht="13.5" thickBot="1">
      <c r="A65" s="29">
        <v>12</v>
      </c>
      <c r="B65" s="30" t="s">
        <v>74</v>
      </c>
      <c r="C65" s="49" t="s">
        <v>2</v>
      </c>
      <c r="D65" s="49">
        <v>4</v>
      </c>
      <c r="E65" s="31"/>
      <c r="F65" s="28" t="s">
        <v>75</v>
      </c>
    </row>
    <row r="66" spans="1:6" ht="13.5" thickBot="1">
      <c r="A66" s="29">
        <v>13</v>
      </c>
      <c r="B66" s="30" t="s">
        <v>73</v>
      </c>
      <c r="C66" s="49" t="s">
        <v>2</v>
      </c>
      <c r="D66" s="49">
        <v>4</v>
      </c>
      <c r="E66" s="31"/>
      <c r="F66" s="28" t="s">
        <v>75</v>
      </c>
    </row>
    <row r="67" spans="1:6" ht="13.5" thickBot="1">
      <c r="A67" s="29">
        <v>14</v>
      </c>
      <c r="B67" s="30" t="s">
        <v>72</v>
      </c>
      <c r="C67" s="49" t="s">
        <v>2</v>
      </c>
      <c r="D67" s="49">
        <v>4</v>
      </c>
      <c r="E67" s="31"/>
      <c r="F67" s="28" t="s">
        <v>75</v>
      </c>
    </row>
    <row r="68" spans="1:6" ht="13.5" thickBot="1">
      <c r="A68" s="29">
        <v>15</v>
      </c>
      <c r="B68" s="30" t="s">
        <v>71</v>
      </c>
      <c r="C68" s="49" t="s">
        <v>2</v>
      </c>
      <c r="D68" s="49">
        <v>4</v>
      </c>
      <c r="E68" s="31"/>
      <c r="F68" s="28" t="s">
        <v>75</v>
      </c>
    </row>
    <row r="69" spans="1:6" ht="13.5" thickBot="1">
      <c r="A69" s="29">
        <v>16</v>
      </c>
      <c r="B69" s="30" t="s">
        <v>70</v>
      </c>
      <c r="C69" s="49" t="s">
        <v>2</v>
      </c>
      <c r="D69" s="49">
        <v>4</v>
      </c>
      <c r="E69" s="31"/>
      <c r="F69" s="28" t="s">
        <v>75</v>
      </c>
    </row>
    <row r="70" spans="1:6" ht="13.5" thickBot="1">
      <c r="A70" s="29">
        <v>17</v>
      </c>
      <c r="B70" s="30" t="s">
        <v>69</v>
      </c>
      <c r="C70" s="49" t="s">
        <v>2</v>
      </c>
      <c r="D70" s="49">
        <v>4</v>
      </c>
      <c r="E70" s="31"/>
      <c r="F70" s="28" t="s">
        <v>75</v>
      </c>
    </row>
    <row r="71" spans="1:6" ht="13.5" thickBot="1">
      <c r="A71" s="29">
        <v>18</v>
      </c>
      <c r="B71" s="30" t="s">
        <v>67</v>
      </c>
      <c r="C71" s="49" t="s">
        <v>68</v>
      </c>
      <c r="D71" s="49">
        <v>4</v>
      </c>
      <c r="E71" s="31"/>
      <c r="F71" s="28" t="s">
        <v>75</v>
      </c>
    </row>
    <row r="72" spans="1:6" ht="13.5" thickBot="1">
      <c r="A72" s="29">
        <v>19</v>
      </c>
      <c r="B72" s="30" t="s">
        <v>66</v>
      </c>
      <c r="C72" s="49" t="s">
        <v>65</v>
      </c>
      <c r="D72" s="49">
        <v>1</v>
      </c>
      <c r="E72" s="31"/>
      <c r="F72" s="28" t="s">
        <v>75</v>
      </c>
    </row>
    <row r="73" spans="1:7" ht="13.5" thickBot="1">
      <c r="A73" s="7" t="s">
        <v>5</v>
      </c>
      <c r="B73" s="8"/>
      <c r="C73" s="9"/>
      <c r="D73" s="9"/>
      <c r="E73" s="72"/>
      <c r="F73" s="73" t="s">
        <v>75</v>
      </c>
      <c r="G73" s="5"/>
    </row>
    <row r="74" ht="13.5" thickBot="1"/>
    <row r="75" spans="1:7" ht="13.5" thickBot="1">
      <c r="A75" s="14" t="s">
        <v>32</v>
      </c>
      <c r="B75" s="15"/>
      <c r="C75" s="16"/>
      <c r="D75" s="16"/>
      <c r="E75" s="17"/>
      <c r="F75" s="70" t="s">
        <v>75</v>
      </c>
      <c r="G75" s="5"/>
    </row>
    <row r="76" spans="1:7" ht="13.5" thickBot="1">
      <c r="A76" s="19" t="s">
        <v>33</v>
      </c>
      <c r="B76" s="20"/>
      <c r="C76" s="21"/>
      <c r="D76" s="21"/>
      <c r="E76" s="75"/>
      <c r="F76" s="73" t="s">
        <v>75</v>
      </c>
      <c r="G76" s="5"/>
    </row>
    <row r="88" spans="1:7" s="5" customFormat="1" ht="12.75">
      <c r="A88" s="13"/>
      <c r="B88" s="38"/>
      <c r="C88" s="13"/>
      <c r="D88" s="13"/>
      <c r="E88" s="39"/>
      <c r="F88" s="39"/>
      <c r="G88" s="13"/>
    </row>
    <row r="92" spans="1:7" s="5" customFormat="1" ht="12.75">
      <c r="A92" s="13"/>
      <c r="B92" s="38"/>
      <c r="C92" s="13"/>
      <c r="D92" s="13"/>
      <c r="E92" s="39"/>
      <c r="F92" s="39"/>
      <c r="G92" s="13"/>
    </row>
    <row r="93" spans="1:7" s="5" customFormat="1" ht="12.75">
      <c r="A93" s="13"/>
      <c r="B93" s="38"/>
      <c r="C93" s="13"/>
      <c r="D93" s="13"/>
      <c r="E93" s="39"/>
      <c r="F93" s="39"/>
      <c r="G93" s="13"/>
    </row>
    <row r="128" spans="1:7" s="5" customFormat="1" ht="12.75">
      <c r="A128" s="13"/>
      <c r="B128" s="38"/>
      <c r="C128" s="13"/>
      <c r="D128" s="13"/>
      <c r="E128" s="39"/>
      <c r="F128" s="39"/>
      <c r="G128" s="13"/>
    </row>
    <row r="135" spans="1:7" s="5" customFormat="1" ht="12.75">
      <c r="A135" s="13"/>
      <c r="B135" s="38"/>
      <c r="C135" s="13"/>
      <c r="D135" s="13"/>
      <c r="E135" s="39"/>
      <c r="F135" s="39"/>
      <c r="G135" s="13"/>
    </row>
    <row r="144" spans="1:7" s="5" customFormat="1" ht="12.75">
      <c r="A144" s="13"/>
      <c r="B144" s="38"/>
      <c r="C144" s="13"/>
      <c r="D144" s="13"/>
      <c r="E144" s="39"/>
      <c r="F144" s="39"/>
      <c r="G144" s="13"/>
    </row>
    <row r="149" spans="1:7" s="5" customFormat="1" ht="12.75">
      <c r="A149" s="13"/>
      <c r="B149" s="38"/>
      <c r="C149" s="13"/>
      <c r="D149" s="13"/>
      <c r="E149" s="39"/>
      <c r="F149" s="39"/>
      <c r="G149" s="13"/>
    </row>
    <row r="154" spans="1:7" s="5" customFormat="1" ht="12.75">
      <c r="A154" s="13"/>
      <c r="B154" s="38"/>
      <c r="C154" s="13"/>
      <c r="D154" s="13"/>
      <c r="E154" s="39"/>
      <c r="F154" s="39"/>
      <c r="G154" s="13"/>
    </row>
    <row r="159" spans="1:7" s="5" customFormat="1" ht="12.75">
      <c r="A159" s="13"/>
      <c r="B159" s="38"/>
      <c r="C159" s="13"/>
      <c r="D159" s="13"/>
      <c r="E159" s="39"/>
      <c r="F159" s="39"/>
      <c r="G159" s="13"/>
    </row>
    <row r="166" spans="1:7" s="5" customFormat="1" ht="12.75">
      <c r="A166" s="13"/>
      <c r="B166" s="38"/>
      <c r="C166" s="13"/>
      <c r="D166" s="13"/>
      <c r="E166" s="39"/>
      <c r="F166" s="39"/>
      <c r="G166" s="13"/>
    </row>
    <row r="175" ht="16.5" customHeight="1"/>
    <row r="186" spans="1:7" s="5" customFormat="1" ht="12.75">
      <c r="A186" s="13"/>
      <c r="B186" s="38"/>
      <c r="C186" s="13"/>
      <c r="D186" s="13"/>
      <c r="E186" s="39"/>
      <c r="F186" s="39"/>
      <c r="G186" s="13"/>
    </row>
    <row r="188" spans="1:7" s="5" customFormat="1" ht="12.75">
      <c r="A188" s="13"/>
      <c r="B188" s="38"/>
      <c r="C188" s="13"/>
      <c r="D188" s="13"/>
      <c r="E188" s="39"/>
      <c r="F188" s="39"/>
      <c r="G188" s="13"/>
    </row>
    <row r="189" spans="1:7" s="5" customFormat="1" ht="12.75">
      <c r="A189" s="13"/>
      <c r="B189" s="38"/>
      <c r="C189" s="13"/>
      <c r="D189" s="13"/>
      <c r="E189" s="39"/>
      <c r="F189" s="39"/>
      <c r="G189" s="13"/>
    </row>
  </sheetData>
  <mergeCells count="1">
    <mergeCell ref="A2:F2"/>
  </mergeCells>
  <printOptions/>
  <pageMargins left="0.35" right="0.24" top="0.49" bottom="0.3" header="0.4921259845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9"/>
  <sheetViews>
    <sheetView zoomScaleSheetLayoutView="100" workbookViewId="0" topLeftCell="A40">
      <selection activeCell="A73" sqref="A73:IV73"/>
    </sheetView>
  </sheetViews>
  <sheetFormatPr defaultColWidth="9.140625" defaultRowHeight="12.75"/>
  <cols>
    <col min="1" max="1" width="4.7109375" style="13" customWidth="1"/>
    <col min="2" max="2" width="48.00390625" style="38" customWidth="1"/>
    <col min="3" max="3" width="6.7109375" style="13" customWidth="1"/>
    <col min="4" max="4" width="9.140625" style="13" customWidth="1"/>
    <col min="5" max="5" width="13.8515625" style="39" customWidth="1"/>
    <col min="6" max="6" width="16.57421875" style="39" customWidth="1"/>
    <col min="7" max="16384" width="9.140625" style="13" customWidth="1"/>
  </cols>
  <sheetData>
    <row r="2" spans="1:6" ht="15.75">
      <c r="A2" s="68" t="s">
        <v>31</v>
      </c>
      <c r="B2" s="68"/>
      <c r="C2" s="68"/>
      <c r="D2" s="68"/>
      <c r="E2" s="68"/>
      <c r="F2" s="69"/>
    </row>
    <row r="3" ht="13.5" thickBot="1"/>
    <row r="4" spans="1:7" ht="13.5" thickBot="1">
      <c r="A4" s="43" t="s">
        <v>55</v>
      </c>
      <c r="B4" s="44" t="s">
        <v>56</v>
      </c>
      <c r="C4" s="45"/>
      <c r="D4" s="45"/>
      <c r="E4" s="46"/>
      <c r="F4" s="47">
        <f>SUM(F5:F13)</f>
        <v>0</v>
      </c>
      <c r="G4" s="39"/>
    </row>
    <row r="5" spans="1:7" ht="12.75">
      <c r="A5" s="24">
        <v>1</v>
      </c>
      <c r="B5" s="25" t="s">
        <v>29</v>
      </c>
      <c r="C5" s="26" t="s">
        <v>0</v>
      </c>
      <c r="D5" s="26">
        <v>24</v>
      </c>
      <c r="E5" s="27"/>
      <c r="F5" s="28">
        <f aca="true" t="shared" si="0" ref="F5:F13">(D5*E5)</f>
        <v>0</v>
      </c>
      <c r="G5" s="39"/>
    </row>
    <row r="6" spans="1:7" ht="12.75">
      <c r="A6" s="29">
        <v>2</v>
      </c>
      <c r="B6" s="30" t="s">
        <v>30</v>
      </c>
      <c r="C6" s="12" t="s">
        <v>4</v>
      </c>
      <c r="D6" s="12">
        <v>50</v>
      </c>
      <c r="E6" s="31"/>
      <c r="F6" s="32">
        <f t="shared" si="0"/>
        <v>0</v>
      </c>
      <c r="G6" s="39"/>
    </row>
    <row r="7" spans="1:7" ht="25.5">
      <c r="A7" s="29">
        <v>3</v>
      </c>
      <c r="B7" s="30" t="s">
        <v>6</v>
      </c>
      <c r="C7" s="12" t="s">
        <v>3</v>
      </c>
      <c r="D7" s="12">
        <v>2149</v>
      </c>
      <c r="E7" s="31"/>
      <c r="F7" s="32">
        <f t="shared" si="0"/>
        <v>0</v>
      </c>
      <c r="G7" s="39"/>
    </row>
    <row r="8" spans="1:7" ht="12.75">
      <c r="A8" s="29">
        <v>4</v>
      </c>
      <c r="B8" s="30" t="s">
        <v>34</v>
      </c>
      <c r="C8" s="12" t="s">
        <v>0</v>
      </c>
      <c r="D8" s="12">
        <v>1547</v>
      </c>
      <c r="E8" s="31"/>
      <c r="F8" s="32">
        <f t="shared" si="0"/>
        <v>0</v>
      </c>
      <c r="G8" s="39"/>
    </row>
    <row r="9" spans="1:7" ht="12.75">
      <c r="A9" s="29">
        <v>5</v>
      </c>
      <c r="B9" s="30" t="s">
        <v>35</v>
      </c>
      <c r="C9" s="12" t="s">
        <v>17</v>
      </c>
      <c r="D9" s="12">
        <v>1</v>
      </c>
      <c r="E9" s="31"/>
      <c r="F9" s="32">
        <f t="shared" si="0"/>
        <v>0</v>
      </c>
      <c r="G9" s="39"/>
    </row>
    <row r="10" spans="1:6" ht="12.75">
      <c r="A10" s="48">
        <v>6</v>
      </c>
      <c r="B10" s="30" t="s">
        <v>36</v>
      </c>
      <c r="C10" s="12" t="s">
        <v>0</v>
      </c>
      <c r="D10" s="49">
        <v>1547</v>
      </c>
      <c r="E10" s="31"/>
      <c r="F10" s="32">
        <f t="shared" si="0"/>
        <v>0</v>
      </c>
    </row>
    <row r="11" spans="1:6" ht="12.75">
      <c r="A11" s="48">
        <v>7</v>
      </c>
      <c r="B11" s="30" t="s">
        <v>54</v>
      </c>
      <c r="C11" s="49" t="s">
        <v>17</v>
      </c>
      <c r="D11" s="49">
        <v>1</v>
      </c>
      <c r="E11" s="31"/>
      <c r="F11" s="32">
        <f t="shared" si="0"/>
        <v>0</v>
      </c>
    </row>
    <row r="12" spans="1:6" ht="25.5">
      <c r="A12" s="60">
        <v>8</v>
      </c>
      <c r="B12" s="61" t="s">
        <v>47</v>
      </c>
      <c r="C12" s="42" t="s">
        <v>17</v>
      </c>
      <c r="D12" s="62">
        <v>1</v>
      </c>
      <c r="E12" s="63"/>
      <c r="F12" s="64">
        <f t="shared" si="0"/>
        <v>0</v>
      </c>
    </row>
    <row r="13" spans="1:6" ht="13.5" thickBot="1">
      <c r="A13" s="54">
        <v>9</v>
      </c>
      <c r="B13" s="55" t="s">
        <v>45</v>
      </c>
      <c r="C13" s="51" t="s">
        <v>2</v>
      </c>
      <c r="D13" s="51">
        <v>1</v>
      </c>
      <c r="E13" s="52"/>
      <c r="F13" s="53">
        <f t="shared" si="0"/>
        <v>0</v>
      </c>
    </row>
    <row r="14" spans="1:7" ht="27.75" customHeight="1" thickBot="1">
      <c r="A14" s="7" t="s">
        <v>5</v>
      </c>
      <c r="B14" s="8"/>
      <c r="C14" s="9"/>
      <c r="D14" s="9"/>
      <c r="E14" s="10"/>
      <c r="F14" s="11">
        <f>(F4)</f>
        <v>0</v>
      </c>
      <c r="G14" s="5"/>
    </row>
    <row r="15" ht="13.5" thickBot="1"/>
    <row r="16" spans="1:7" ht="13.5" thickBot="1">
      <c r="A16" s="43" t="s">
        <v>57</v>
      </c>
      <c r="B16" s="44" t="s">
        <v>13</v>
      </c>
      <c r="C16" s="45"/>
      <c r="D16" s="45"/>
      <c r="E16" s="46"/>
      <c r="F16" s="47">
        <f>SUM(F17:F22)</f>
        <v>0</v>
      </c>
      <c r="G16" s="39"/>
    </row>
    <row r="17" spans="1:7" ht="12.75">
      <c r="A17" s="24">
        <v>1</v>
      </c>
      <c r="B17" s="25" t="s">
        <v>8</v>
      </c>
      <c r="C17" s="26" t="s">
        <v>1</v>
      </c>
      <c r="D17" s="26">
        <v>584</v>
      </c>
      <c r="E17" s="27"/>
      <c r="F17" s="28">
        <f aca="true" t="shared" si="1" ref="F17:F22">(D17*E17)</f>
        <v>0</v>
      </c>
      <c r="G17" s="39"/>
    </row>
    <row r="18" spans="1:7" ht="25.5">
      <c r="A18" s="40">
        <v>2</v>
      </c>
      <c r="B18" s="65" t="s">
        <v>52</v>
      </c>
      <c r="C18" s="41" t="s">
        <v>2</v>
      </c>
      <c r="D18" s="41">
        <v>8</v>
      </c>
      <c r="E18" s="66"/>
      <c r="F18" s="67">
        <f t="shared" si="1"/>
        <v>0</v>
      </c>
      <c r="G18" s="39"/>
    </row>
    <row r="19" spans="1:7" ht="12.75">
      <c r="A19" s="29">
        <v>3</v>
      </c>
      <c r="B19" s="30" t="s">
        <v>53</v>
      </c>
      <c r="C19" s="12" t="s">
        <v>2</v>
      </c>
      <c r="D19" s="12">
        <v>50</v>
      </c>
      <c r="E19" s="31"/>
      <c r="F19" s="32">
        <f t="shared" si="1"/>
        <v>0</v>
      </c>
      <c r="G19" s="39"/>
    </row>
    <row r="20" spans="1:7" s="33" customFormat="1" ht="12.75">
      <c r="A20" s="29">
        <v>4</v>
      </c>
      <c r="B20" s="30" t="s">
        <v>48</v>
      </c>
      <c r="C20" s="12" t="s">
        <v>2</v>
      </c>
      <c r="D20" s="12">
        <v>50</v>
      </c>
      <c r="E20" s="31"/>
      <c r="F20" s="32">
        <f t="shared" si="1"/>
        <v>0</v>
      </c>
      <c r="G20" s="39"/>
    </row>
    <row r="21" spans="1:6" ht="25.5">
      <c r="A21" s="29">
        <v>5</v>
      </c>
      <c r="B21" s="30" t="s">
        <v>64</v>
      </c>
      <c r="C21" s="49" t="s">
        <v>2</v>
      </c>
      <c r="D21" s="49">
        <v>5</v>
      </c>
      <c r="E21" s="31"/>
      <c r="F21" s="32">
        <f t="shared" si="1"/>
        <v>0</v>
      </c>
    </row>
    <row r="22" spans="1:7" ht="12.75">
      <c r="A22" s="29">
        <v>6</v>
      </c>
      <c r="B22" s="30" t="s">
        <v>7</v>
      </c>
      <c r="C22" s="12" t="s">
        <v>4</v>
      </c>
      <c r="D22" s="12">
        <v>292</v>
      </c>
      <c r="E22" s="31"/>
      <c r="F22" s="32">
        <f t="shared" si="1"/>
        <v>0</v>
      </c>
      <c r="G22" s="5"/>
    </row>
    <row r="23" spans="1:7" s="33" customFormat="1" ht="13.5" thickBot="1">
      <c r="A23" s="7" t="s">
        <v>5</v>
      </c>
      <c r="B23" s="8"/>
      <c r="C23" s="9"/>
      <c r="D23" s="9"/>
      <c r="E23" s="10"/>
      <c r="F23" s="11">
        <f>F16</f>
        <v>0</v>
      </c>
      <c r="G23" s="13"/>
    </row>
    <row r="24" spans="1:7" s="33" customFormat="1" ht="13.5" thickBot="1">
      <c r="A24" s="13"/>
      <c r="B24" s="38"/>
      <c r="C24" s="13"/>
      <c r="D24" s="13"/>
      <c r="E24" s="39"/>
      <c r="F24" s="39"/>
      <c r="G24" s="39"/>
    </row>
    <row r="25" spans="1:7" ht="26.25" thickBot="1">
      <c r="A25" s="43" t="s">
        <v>58</v>
      </c>
      <c r="B25" s="44" t="s">
        <v>14</v>
      </c>
      <c r="C25" s="45"/>
      <c r="D25" s="45"/>
      <c r="E25" s="46"/>
      <c r="F25" s="47">
        <f>SUM(F26:F33)</f>
        <v>0</v>
      </c>
      <c r="G25" s="39"/>
    </row>
    <row r="26" spans="1:7" ht="12.75">
      <c r="A26" s="24">
        <v>1</v>
      </c>
      <c r="B26" s="25" t="s">
        <v>63</v>
      </c>
      <c r="C26" s="26" t="s">
        <v>4</v>
      </c>
      <c r="D26" s="26">
        <v>64</v>
      </c>
      <c r="E26" s="27"/>
      <c r="F26" s="28">
        <f aca="true" t="shared" si="2" ref="F26:F33">(D26*E26)</f>
        <v>0</v>
      </c>
      <c r="G26" s="39"/>
    </row>
    <row r="27" spans="1:7" ht="25.5">
      <c r="A27" s="29">
        <v>2</v>
      </c>
      <c r="B27" s="30" t="s">
        <v>49</v>
      </c>
      <c r="C27" s="12" t="s">
        <v>2</v>
      </c>
      <c r="D27" s="12">
        <v>2</v>
      </c>
      <c r="E27" s="31"/>
      <c r="F27" s="32">
        <f t="shared" si="2"/>
        <v>0</v>
      </c>
      <c r="G27" s="39"/>
    </row>
    <row r="28" spans="1:7" ht="12.75">
      <c r="A28" s="29">
        <v>3</v>
      </c>
      <c r="B28" s="30" t="s">
        <v>15</v>
      </c>
      <c r="C28" s="12" t="s">
        <v>3</v>
      </c>
      <c r="D28" s="12">
        <v>146</v>
      </c>
      <c r="E28" s="31"/>
      <c r="F28" s="32">
        <f t="shared" si="2"/>
        <v>0</v>
      </c>
      <c r="G28" s="39"/>
    </row>
    <row r="29" spans="1:7" ht="12.75">
      <c r="A29" s="29">
        <v>4</v>
      </c>
      <c r="B29" s="30" t="s">
        <v>50</v>
      </c>
      <c r="C29" s="12" t="s">
        <v>2</v>
      </c>
      <c r="D29" s="12">
        <v>10</v>
      </c>
      <c r="E29" s="31"/>
      <c r="F29" s="32">
        <f t="shared" si="2"/>
        <v>0</v>
      </c>
      <c r="G29" s="39"/>
    </row>
    <row r="30" spans="1:7" ht="12.75">
      <c r="A30" s="29">
        <v>5</v>
      </c>
      <c r="B30" s="30" t="s">
        <v>39</v>
      </c>
      <c r="C30" s="12" t="s">
        <v>2</v>
      </c>
      <c r="D30" s="12">
        <v>1</v>
      </c>
      <c r="E30" s="31"/>
      <c r="F30" s="32">
        <f t="shared" si="2"/>
        <v>0</v>
      </c>
      <c r="G30" s="39"/>
    </row>
    <row r="31" spans="1:7" ht="25.5">
      <c r="A31" s="29">
        <v>6</v>
      </c>
      <c r="B31" s="30" t="s">
        <v>38</v>
      </c>
      <c r="C31" s="12" t="s">
        <v>1</v>
      </c>
      <c r="D31" s="12">
        <v>96</v>
      </c>
      <c r="E31" s="31"/>
      <c r="F31" s="32">
        <f t="shared" si="2"/>
        <v>0</v>
      </c>
      <c r="G31" s="39"/>
    </row>
    <row r="32" spans="1:7" ht="12.75">
      <c r="A32" s="29">
        <v>7</v>
      </c>
      <c r="B32" s="30" t="s">
        <v>51</v>
      </c>
      <c r="C32" s="12" t="s">
        <v>2</v>
      </c>
      <c r="D32" s="12">
        <v>10</v>
      </c>
      <c r="E32" s="31"/>
      <c r="F32" s="32">
        <f t="shared" si="2"/>
        <v>0</v>
      </c>
      <c r="G32" s="39"/>
    </row>
    <row r="33" spans="1:7" ht="13.5" thickBot="1">
      <c r="A33" s="54">
        <v>8</v>
      </c>
      <c r="B33" s="55" t="s">
        <v>7</v>
      </c>
      <c r="C33" s="50" t="s">
        <v>4</v>
      </c>
      <c r="D33" s="50">
        <v>48</v>
      </c>
      <c r="E33" s="52"/>
      <c r="F33" s="53">
        <f t="shared" si="2"/>
        <v>0</v>
      </c>
      <c r="G33" s="5"/>
    </row>
    <row r="34" spans="1:6" ht="13.5" thickBot="1">
      <c r="A34" s="7" t="s">
        <v>5</v>
      </c>
      <c r="B34" s="8"/>
      <c r="C34" s="9"/>
      <c r="D34" s="9"/>
      <c r="E34" s="10"/>
      <c r="F34" s="11">
        <f>SUM(F25)</f>
        <v>0</v>
      </c>
    </row>
    <row r="35" ht="13.5" thickBot="1">
      <c r="G35" s="39"/>
    </row>
    <row r="36" spans="1:7" ht="13.5" thickBot="1">
      <c r="A36" s="43" t="s">
        <v>59</v>
      </c>
      <c r="B36" s="44" t="s">
        <v>18</v>
      </c>
      <c r="C36" s="45"/>
      <c r="D36" s="45"/>
      <c r="E36" s="46"/>
      <c r="F36" s="47">
        <f>SUM(F37:F38)</f>
        <v>0</v>
      </c>
      <c r="G36" s="39"/>
    </row>
    <row r="37" spans="1:7" ht="12.75">
      <c r="A37" s="24">
        <v>1</v>
      </c>
      <c r="B37" s="25" t="s">
        <v>19</v>
      </c>
      <c r="C37" s="26" t="s">
        <v>4</v>
      </c>
      <c r="D37" s="26">
        <v>154</v>
      </c>
      <c r="E37" s="27"/>
      <c r="F37" s="28">
        <f>(D37*E37)</f>
        <v>0</v>
      </c>
      <c r="G37" s="39"/>
    </row>
    <row r="38" spans="1:7" ht="13.5" thickBot="1">
      <c r="A38" s="34">
        <v>2</v>
      </c>
      <c r="B38" s="35" t="s">
        <v>20</v>
      </c>
      <c r="C38" s="36" t="s">
        <v>2</v>
      </c>
      <c r="D38" s="36">
        <v>1</v>
      </c>
      <c r="E38" s="37"/>
      <c r="F38" s="67">
        <f>(D38*E38)</f>
        <v>0</v>
      </c>
      <c r="G38" s="5"/>
    </row>
    <row r="39" spans="1:6" ht="13.5" thickBot="1">
      <c r="A39" s="1" t="s">
        <v>5</v>
      </c>
      <c r="B39" s="2"/>
      <c r="C39" s="3"/>
      <c r="D39" s="3"/>
      <c r="E39" s="6"/>
      <c r="F39" s="4">
        <f>SUM(F37:F38)</f>
        <v>0</v>
      </c>
    </row>
    <row r="40" ht="13.5" thickBot="1">
      <c r="G40" s="39"/>
    </row>
    <row r="41" spans="1:7" ht="13.5" thickBot="1">
      <c r="A41" s="43" t="s">
        <v>60</v>
      </c>
      <c r="B41" s="44" t="s">
        <v>21</v>
      </c>
      <c r="C41" s="45"/>
      <c r="D41" s="45"/>
      <c r="E41" s="46"/>
      <c r="F41" s="47">
        <f>SUM(F42:F43)</f>
        <v>0</v>
      </c>
      <c r="G41" s="39"/>
    </row>
    <row r="42" spans="1:7" ht="13.5" thickBot="1">
      <c r="A42" s="24">
        <v>1</v>
      </c>
      <c r="B42" s="25" t="s">
        <v>22</v>
      </c>
      <c r="C42" s="26" t="s">
        <v>1</v>
      </c>
      <c r="D42" s="26">
        <v>1700</v>
      </c>
      <c r="E42" s="27"/>
      <c r="F42" s="28">
        <f>(D42*E42)</f>
        <v>0</v>
      </c>
      <c r="G42" s="39"/>
    </row>
    <row r="43" spans="1:7" ht="13.5" thickBot="1">
      <c r="A43" s="56">
        <v>2</v>
      </c>
      <c r="B43" s="57" t="s">
        <v>23</v>
      </c>
      <c r="C43" s="58" t="s">
        <v>1</v>
      </c>
      <c r="D43" s="58">
        <v>1700</v>
      </c>
      <c r="E43" s="59"/>
      <c r="F43" s="28">
        <f>(D43*E43)</f>
        <v>0</v>
      </c>
      <c r="G43" s="5"/>
    </row>
    <row r="44" spans="1:6" ht="13.5" thickBot="1">
      <c r="A44" s="1" t="s">
        <v>5</v>
      </c>
      <c r="B44" s="2"/>
      <c r="C44" s="3"/>
      <c r="D44" s="3"/>
      <c r="E44" s="6"/>
      <c r="F44" s="4">
        <f>SUM(F42:F43)</f>
        <v>0</v>
      </c>
    </row>
    <row r="45" spans="1:7" s="33" customFormat="1" ht="13.5" thickBot="1">
      <c r="A45" s="13"/>
      <c r="B45" s="38"/>
      <c r="C45" s="13"/>
      <c r="D45" s="13"/>
      <c r="E45" s="39"/>
      <c r="F45" s="39"/>
      <c r="G45" s="39"/>
    </row>
    <row r="46" spans="1:7" s="33" customFormat="1" ht="13.5" thickBot="1">
      <c r="A46" s="43" t="s">
        <v>61</v>
      </c>
      <c r="B46" s="44" t="s">
        <v>24</v>
      </c>
      <c r="C46" s="45"/>
      <c r="D46" s="45"/>
      <c r="E46" s="46"/>
      <c r="F46" s="47">
        <f>SUM(F47:F50)</f>
        <v>0</v>
      </c>
      <c r="G46" s="39"/>
    </row>
    <row r="47" spans="1:7" ht="13.5" thickBot="1">
      <c r="A47" s="24">
        <v>1</v>
      </c>
      <c r="B47" s="25" t="s">
        <v>25</v>
      </c>
      <c r="C47" s="26" t="s">
        <v>1</v>
      </c>
      <c r="D47" s="26">
        <v>329</v>
      </c>
      <c r="E47" s="27"/>
      <c r="F47" s="28">
        <f>(D47*E47)</f>
        <v>0</v>
      </c>
      <c r="G47" s="39"/>
    </row>
    <row r="48" spans="1:7" s="33" customFormat="1" ht="13.5" thickBot="1">
      <c r="A48" s="56">
        <v>2</v>
      </c>
      <c r="B48" s="57" t="s">
        <v>26</v>
      </c>
      <c r="C48" s="58" t="s">
        <v>4</v>
      </c>
      <c r="D48" s="58">
        <v>28</v>
      </c>
      <c r="E48" s="59"/>
      <c r="F48" s="28">
        <f>(D48*E48)</f>
        <v>0</v>
      </c>
      <c r="G48" s="39"/>
    </row>
    <row r="49" spans="1:7" ht="13.5" thickBot="1">
      <c r="A49" s="56">
        <v>3</v>
      </c>
      <c r="B49" s="57" t="s">
        <v>27</v>
      </c>
      <c r="C49" s="58" t="s">
        <v>1</v>
      </c>
      <c r="D49" s="58">
        <v>329</v>
      </c>
      <c r="E49" s="59"/>
      <c r="F49" s="28">
        <f>(D49*E49)</f>
        <v>0</v>
      </c>
      <c r="G49" s="39"/>
    </row>
    <row r="50" spans="1:6" s="5" customFormat="1" ht="13.5" thickBot="1">
      <c r="A50" s="56">
        <v>4</v>
      </c>
      <c r="B50" s="57" t="s">
        <v>28</v>
      </c>
      <c r="C50" s="58" t="s">
        <v>1</v>
      </c>
      <c r="D50" s="58">
        <v>329</v>
      </c>
      <c r="E50" s="59"/>
      <c r="F50" s="28">
        <f>(D50*E50)</f>
        <v>0</v>
      </c>
    </row>
    <row r="51" spans="1:6" ht="13.5" thickBot="1">
      <c r="A51" s="1" t="s">
        <v>5</v>
      </c>
      <c r="B51" s="2"/>
      <c r="C51" s="3"/>
      <c r="D51" s="3"/>
      <c r="E51" s="6"/>
      <c r="F51" s="4">
        <f>SUM(F47:F50)</f>
        <v>0</v>
      </c>
    </row>
    <row r="52" ht="13.5" thickBot="1">
      <c r="G52" s="39"/>
    </row>
    <row r="53" spans="1:7" ht="12.75">
      <c r="A53" s="43" t="s">
        <v>62</v>
      </c>
      <c r="B53" s="44" t="s">
        <v>46</v>
      </c>
      <c r="C53" s="45"/>
      <c r="D53" s="45"/>
      <c r="E53" s="46"/>
      <c r="F53" s="47">
        <f>SUM(F54:F72)</f>
        <v>0</v>
      </c>
      <c r="G53" s="39"/>
    </row>
    <row r="54" spans="1:7" ht="12.75">
      <c r="A54" s="29">
        <v>1</v>
      </c>
      <c r="B54" s="30" t="s">
        <v>9</v>
      </c>
      <c r="C54" s="12" t="s">
        <v>2</v>
      </c>
      <c r="D54" s="12">
        <v>2</v>
      </c>
      <c r="E54" s="31"/>
      <c r="F54" s="32">
        <f aca="true" t="shared" si="3" ref="F54:F72">(D54*E54)</f>
        <v>0</v>
      </c>
      <c r="G54" s="39"/>
    </row>
    <row r="55" spans="1:7" ht="12.75">
      <c r="A55" s="29">
        <v>2</v>
      </c>
      <c r="B55" s="30" t="s">
        <v>43</v>
      </c>
      <c r="C55" s="12" t="s">
        <v>2</v>
      </c>
      <c r="D55" s="12">
        <v>1</v>
      </c>
      <c r="E55" s="31"/>
      <c r="F55" s="32">
        <f t="shared" si="3"/>
        <v>0</v>
      </c>
      <c r="G55" s="39"/>
    </row>
    <row r="56" spans="1:7" ht="12.75">
      <c r="A56" s="29">
        <v>3</v>
      </c>
      <c r="B56" s="30" t="s">
        <v>10</v>
      </c>
      <c r="C56" s="12" t="s">
        <v>2</v>
      </c>
      <c r="D56" s="12">
        <v>3</v>
      </c>
      <c r="E56" s="31"/>
      <c r="F56" s="32">
        <f t="shared" si="3"/>
        <v>0</v>
      </c>
      <c r="G56" s="39"/>
    </row>
    <row r="57" spans="1:7" ht="12.75">
      <c r="A57" s="29">
        <v>4</v>
      </c>
      <c r="B57" s="30" t="s">
        <v>11</v>
      </c>
      <c r="C57" s="12" t="s">
        <v>2</v>
      </c>
      <c r="D57" s="12">
        <v>1</v>
      </c>
      <c r="E57" s="31"/>
      <c r="F57" s="32">
        <f t="shared" si="3"/>
        <v>0</v>
      </c>
      <c r="G57" s="39"/>
    </row>
    <row r="58" spans="1:7" ht="12.75">
      <c r="A58" s="29">
        <v>5</v>
      </c>
      <c r="B58" s="30" t="s">
        <v>12</v>
      </c>
      <c r="C58" s="12" t="s">
        <v>2</v>
      </c>
      <c r="D58" s="12">
        <v>2</v>
      </c>
      <c r="E58" s="31"/>
      <c r="F58" s="32">
        <f t="shared" si="3"/>
        <v>0</v>
      </c>
      <c r="G58" s="39"/>
    </row>
    <row r="59" spans="1:7" ht="25.5">
      <c r="A59" s="29">
        <v>6</v>
      </c>
      <c r="B59" s="30" t="s">
        <v>37</v>
      </c>
      <c r="C59" s="12" t="s">
        <v>2</v>
      </c>
      <c r="D59" s="12">
        <v>2</v>
      </c>
      <c r="E59" s="31"/>
      <c r="F59" s="32">
        <f t="shared" si="3"/>
        <v>0</v>
      </c>
      <c r="G59" s="39"/>
    </row>
    <row r="60" spans="1:7" ht="12.75">
      <c r="A60" s="29">
        <v>7</v>
      </c>
      <c r="B60" s="30" t="s">
        <v>16</v>
      </c>
      <c r="C60" s="12" t="s">
        <v>2</v>
      </c>
      <c r="D60" s="12">
        <v>1</v>
      </c>
      <c r="E60" s="31"/>
      <c r="F60" s="32">
        <f t="shared" si="3"/>
        <v>0</v>
      </c>
      <c r="G60" s="39"/>
    </row>
    <row r="61" spans="1:7" ht="12.75">
      <c r="A61" s="29">
        <v>8</v>
      </c>
      <c r="B61" s="30" t="s">
        <v>40</v>
      </c>
      <c r="C61" s="12" t="s">
        <v>2</v>
      </c>
      <c r="D61" s="12">
        <v>3</v>
      </c>
      <c r="E61" s="31"/>
      <c r="F61" s="32">
        <f t="shared" si="3"/>
        <v>0</v>
      </c>
      <c r="G61" s="39"/>
    </row>
    <row r="62" spans="1:7" ht="12.75">
      <c r="A62" s="29">
        <v>9</v>
      </c>
      <c r="B62" s="30" t="s">
        <v>41</v>
      </c>
      <c r="C62" s="12" t="s">
        <v>2</v>
      </c>
      <c r="D62" s="12">
        <v>24</v>
      </c>
      <c r="E62" s="31"/>
      <c r="F62" s="32">
        <f t="shared" si="3"/>
        <v>0</v>
      </c>
      <c r="G62" s="39"/>
    </row>
    <row r="63" spans="1:7" ht="12.75">
      <c r="A63" s="29">
        <v>10</v>
      </c>
      <c r="B63" s="30" t="s">
        <v>42</v>
      </c>
      <c r="C63" s="12" t="s">
        <v>2</v>
      </c>
      <c r="D63" s="12">
        <v>4</v>
      </c>
      <c r="E63" s="31"/>
      <c r="F63" s="32">
        <f t="shared" si="3"/>
        <v>0</v>
      </c>
      <c r="G63" s="39"/>
    </row>
    <row r="64" spans="1:6" ht="12.75">
      <c r="A64" s="29">
        <v>11</v>
      </c>
      <c r="B64" s="30" t="s">
        <v>44</v>
      </c>
      <c r="C64" s="49" t="s">
        <v>2</v>
      </c>
      <c r="D64" s="49">
        <v>5</v>
      </c>
      <c r="E64" s="31"/>
      <c r="F64" s="32">
        <f t="shared" si="3"/>
        <v>0</v>
      </c>
    </row>
    <row r="65" spans="1:6" ht="12.75">
      <c r="A65" s="29">
        <v>12</v>
      </c>
      <c r="B65" s="30" t="s">
        <v>74</v>
      </c>
      <c r="C65" s="49" t="s">
        <v>2</v>
      </c>
      <c r="D65" s="49">
        <v>4</v>
      </c>
      <c r="E65" s="31"/>
      <c r="F65" s="32">
        <f t="shared" si="3"/>
        <v>0</v>
      </c>
    </row>
    <row r="66" spans="1:6" ht="12.75">
      <c r="A66" s="29">
        <v>13</v>
      </c>
      <c r="B66" s="30" t="s">
        <v>73</v>
      </c>
      <c r="C66" s="49" t="s">
        <v>2</v>
      </c>
      <c r="D66" s="49">
        <v>4</v>
      </c>
      <c r="E66" s="31"/>
      <c r="F66" s="32">
        <f t="shared" si="3"/>
        <v>0</v>
      </c>
    </row>
    <row r="67" spans="1:6" ht="12.75">
      <c r="A67" s="29">
        <v>14</v>
      </c>
      <c r="B67" s="30" t="s">
        <v>72</v>
      </c>
      <c r="C67" s="49" t="s">
        <v>2</v>
      </c>
      <c r="D67" s="49">
        <v>4</v>
      </c>
      <c r="E67" s="31"/>
      <c r="F67" s="32">
        <f t="shared" si="3"/>
        <v>0</v>
      </c>
    </row>
    <row r="68" spans="1:6" ht="12.75">
      <c r="A68" s="29">
        <v>15</v>
      </c>
      <c r="B68" s="30" t="s">
        <v>71</v>
      </c>
      <c r="C68" s="49" t="s">
        <v>2</v>
      </c>
      <c r="D68" s="49">
        <v>4</v>
      </c>
      <c r="E68" s="31"/>
      <c r="F68" s="32">
        <f t="shared" si="3"/>
        <v>0</v>
      </c>
    </row>
    <row r="69" spans="1:6" ht="12.75">
      <c r="A69" s="29">
        <v>16</v>
      </c>
      <c r="B69" s="30" t="s">
        <v>70</v>
      </c>
      <c r="C69" s="49" t="s">
        <v>2</v>
      </c>
      <c r="D69" s="49">
        <v>4</v>
      </c>
      <c r="E69" s="31"/>
      <c r="F69" s="32">
        <f t="shared" si="3"/>
        <v>0</v>
      </c>
    </row>
    <row r="70" spans="1:6" ht="12.75">
      <c r="A70" s="29">
        <v>17</v>
      </c>
      <c r="B70" s="30" t="s">
        <v>69</v>
      </c>
      <c r="C70" s="49" t="s">
        <v>2</v>
      </c>
      <c r="D70" s="49">
        <v>4</v>
      </c>
      <c r="E70" s="31"/>
      <c r="F70" s="32">
        <f t="shared" si="3"/>
        <v>0</v>
      </c>
    </row>
    <row r="71" spans="1:6" ht="12.75">
      <c r="A71" s="29">
        <v>18</v>
      </c>
      <c r="B71" s="30" t="s">
        <v>67</v>
      </c>
      <c r="C71" s="49" t="s">
        <v>68</v>
      </c>
      <c r="D71" s="49">
        <v>4</v>
      </c>
      <c r="E71" s="31"/>
      <c r="F71" s="32">
        <f t="shared" si="3"/>
        <v>0</v>
      </c>
    </row>
    <row r="72" spans="1:6" ht="12.75">
      <c r="A72" s="29">
        <v>19</v>
      </c>
      <c r="B72" s="30" t="s">
        <v>66</v>
      </c>
      <c r="C72" s="49" t="s">
        <v>65</v>
      </c>
      <c r="D72" s="49">
        <v>1</v>
      </c>
      <c r="E72" s="31"/>
      <c r="F72" s="32">
        <f t="shared" si="3"/>
        <v>0</v>
      </c>
    </row>
    <row r="73" spans="1:7" ht="13.5" thickBot="1">
      <c r="A73" s="7" t="s">
        <v>5</v>
      </c>
      <c r="B73" s="8"/>
      <c r="C73" s="9"/>
      <c r="D73" s="9"/>
      <c r="E73" s="10"/>
      <c r="F73" s="11">
        <f>SUM(F53)</f>
        <v>0</v>
      </c>
      <c r="G73" s="5"/>
    </row>
    <row r="74" ht="13.5" thickBot="1"/>
    <row r="75" spans="1:7" ht="12.75">
      <c r="A75" s="14" t="s">
        <v>32</v>
      </c>
      <c r="B75" s="15"/>
      <c r="C75" s="16"/>
      <c r="D75" s="16"/>
      <c r="E75" s="17"/>
      <c r="F75" s="18">
        <f>SUM(F4+F16+F25+F36+F41+F46+F53)</f>
        <v>0</v>
      </c>
      <c r="G75" s="5"/>
    </row>
    <row r="76" spans="1:7" ht="13.5" thickBot="1">
      <c r="A76" s="19" t="s">
        <v>33</v>
      </c>
      <c r="B76" s="20"/>
      <c r="C76" s="21"/>
      <c r="D76" s="21"/>
      <c r="E76" s="22"/>
      <c r="F76" s="23">
        <f>(F75*1.19)</f>
        <v>0</v>
      </c>
      <c r="G76" s="5"/>
    </row>
    <row r="88" spans="1:7" s="5" customFormat="1" ht="12.75">
      <c r="A88" s="13"/>
      <c r="B88" s="38"/>
      <c r="C88" s="13"/>
      <c r="D88" s="13"/>
      <c r="E88" s="39"/>
      <c r="F88" s="39"/>
      <c r="G88" s="13"/>
    </row>
    <row r="92" spans="1:7" s="5" customFormat="1" ht="12.75">
      <c r="A92" s="13"/>
      <c r="B92" s="38"/>
      <c r="C92" s="13"/>
      <c r="D92" s="13"/>
      <c r="E92" s="39"/>
      <c r="F92" s="39"/>
      <c r="G92" s="13"/>
    </row>
    <row r="93" spans="1:7" s="5" customFormat="1" ht="12.75">
      <c r="A93" s="13"/>
      <c r="B93" s="38"/>
      <c r="C93" s="13"/>
      <c r="D93" s="13"/>
      <c r="E93" s="39"/>
      <c r="F93" s="39"/>
      <c r="G93" s="13"/>
    </row>
    <row r="128" spans="1:7" s="5" customFormat="1" ht="12.75">
      <c r="A128" s="13"/>
      <c r="B128" s="38"/>
      <c r="C128" s="13"/>
      <c r="D128" s="13"/>
      <c r="E128" s="39"/>
      <c r="F128" s="39"/>
      <c r="G128" s="13"/>
    </row>
    <row r="135" spans="1:7" s="5" customFormat="1" ht="12.75">
      <c r="A135" s="13"/>
      <c r="B135" s="38"/>
      <c r="C135" s="13"/>
      <c r="D135" s="13"/>
      <c r="E135" s="39"/>
      <c r="F135" s="39"/>
      <c r="G135" s="13"/>
    </row>
    <row r="144" spans="1:7" s="5" customFormat="1" ht="12.75">
      <c r="A144" s="13"/>
      <c r="B144" s="38"/>
      <c r="C144" s="13"/>
      <c r="D144" s="13"/>
      <c r="E144" s="39"/>
      <c r="F144" s="39"/>
      <c r="G144" s="13"/>
    </row>
    <row r="149" spans="1:7" s="5" customFormat="1" ht="12.75">
      <c r="A149" s="13"/>
      <c r="B149" s="38"/>
      <c r="C149" s="13"/>
      <c r="D149" s="13"/>
      <c r="E149" s="39"/>
      <c r="F149" s="39"/>
      <c r="G149" s="13"/>
    </row>
    <row r="154" spans="1:7" s="5" customFormat="1" ht="12.75">
      <c r="A154" s="13"/>
      <c r="B154" s="38"/>
      <c r="C154" s="13"/>
      <c r="D154" s="13"/>
      <c r="E154" s="39"/>
      <c r="F154" s="39"/>
      <c r="G154" s="13"/>
    </row>
    <row r="159" spans="1:7" s="5" customFormat="1" ht="12.75">
      <c r="A159" s="13"/>
      <c r="B159" s="38"/>
      <c r="C159" s="13"/>
      <c r="D159" s="13"/>
      <c r="E159" s="39"/>
      <c r="F159" s="39"/>
      <c r="G159" s="13"/>
    </row>
    <row r="166" spans="1:7" s="5" customFormat="1" ht="12.75">
      <c r="A166" s="13"/>
      <c r="B166" s="38"/>
      <c r="C166" s="13"/>
      <c r="D166" s="13"/>
      <c r="E166" s="39"/>
      <c r="F166" s="39"/>
      <c r="G166" s="13"/>
    </row>
    <row r="175" ht="16.5" customHeight="1"/>
    <row r="186" spans="1:7" s="5" customFormat="1" ht="12.75">
      <c r="A186" s="13"/>
      <c r="B186" s="38"/>
      <c r="C186" s="13"/>
      <c r="D186" s="13"/>
      <c r="E186" s="39"/>
      <c r="F186" s="39"/>
      <c r="G186" s="13"/>
    </row>
    <row r="188" spans="1:7" s="5" customFormat="1" ht="12.75">
      <c r="A188" s="13"/>
      <c r="B188" s="38"/>
      <c r="C188" s="13"/>
      <c r="D188" s="13"/>
      <c r="E188" s="39"/>
      <c r="F188" s="39"/>
      <c r="G188" s="13"/>
    </row>
    <row r="189" spans="1:7" s="5" customFormat="1" ht="12.75">
      <c r="A189" s="13"/>
      <c r="B189" s="38"/>
      <c r="C189" s="13"/>
      <c r="D189" s="13"/>
      <c r="E189" s="39"/>
      <c r="F189" s="39"/>
      <c r="G189" s="13"/>
    </row>
  </sheetData>
  <mergeCells count="1">
    <mergeCell ref="A2:F2"/>
  </mergeCells>
  <printOptions/>
  <pageMargins left="0.35" right="0.24" top="0.49" bottom="0.3" header="0.4921259845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Linhartsport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Dušan Šmíd</dc:creator>
  <cp:keywords/>
  <dc:description/>
  <cp:lastModifiedBy>klikarova</cp:lastModifiedBy>
  <cp:lastPrinted>2009-02-18T13:51:08Z</cp:lastPrinted>
  <dcterms:created xsi:type="dcterms:W3CDTF">2008-07-10T06:53:14Z</dcterms:created>
  <dcterms:modified xsi:type="dcterms:W3CDTF">2009-03-03T11:18:46Z</dcterms:modified>
  <cp:category/>
  <cp:version/>
  <cp:contentType/>
  <cp:contentStatus/>
</cp:coreProperties>
</file>