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tabRatio="749" activeTab="0"/>
  </bookViews>
  <sheets>
    <sheet name="REKAPITULACE" sheetId="1" r:id="rId1"/>
    <sheet name="Předmět dodávky" sheetId="2" r:id="rId2"/>
    <sheet name="Technická specifikace" sheetId="3" r:id="rId3"/>
  </sheets>
  <externalReferences>
    <externalReference r:id="rId6"/>
  </externalReferences>
  <definedNames>
    <definedName name="_xlnm.Print_Area" localSheetId="1">'Předmět dodávky'!$A$1:$G$24</definedName>
    <definedName name="_xlnm.Print_Area" localSheetId="0">'REKAPITULACE'!$A$1:$J$31</definedName>
    <definedName name="_xlnm.Print_Area" localSheetId="2">'Technická specifikace'!$A$1:$C$51</definedName>
    <definedName name="Z_1E8618C1_1B4D_11D4_B32D_0050046A422B_.wvu.PrintTitles">#REF!</definedName>
    <definedName name="Z_1E8618C1_1B4D_11D4_B32D_0050046A422B_.wvu.Rows">#REF!</definedName>
    <definedName name="Z_1E8618C1_1B4D_11D4_B32D_0050046A422B_.wvu.Rows___0">#REF!</definedName>
    <definedName name="Z_65AC2F60_1B4A_11D4_81C5_0050046A4233_.wvu.PrintTitles">#REF!</definedName>
    <definedName name="Z_65AC2F60_1B4A_11D4_81C5_0050046A4233_.wvu.Rows">#REF!</definedName>
    <definedName name="Z_65AC2F60_1B4A_11D4_81C5_0050046A4233_.wvu.Rows___0">#REF!</definedName>
  </definedNames>
  <calcPr fullCalcOnLoad="1"/>
</workbook>
</file>

<file path=xl/sharedStrings.xml><?xml version="1.0" encoding="utf-8"?>
<sst xmlns="http://schemas.openxmlformats.org/spreadsheetml/2006/main" count="127" uniqueCount="101">
  <si>
    <t>SUPŠ HNN Hradec Králové</t>
  </si>
  <si>
    <t>Akce:</t>
  </si>
  <si>
    <t>Stavebník:</t>
  </si>
  <si>
    <t>SUPŠ HNN Hradec Králové, 17. listopadu 1202, 500 03 Hradec Králové</t>
  </si>
  <si>
    <t>Investor:</t>
  </si>
  <si>
    <t>Královéhradecký kraj, Pivovarské náměstí 1245, 500 03 Hradec Králové</t>
  </si>
  <si>
    <t>REKAPITULACE NÁKLADŮ</t>
  </si>
  <si>
    <t>PROVOZNÍ SOUBORY</t>
  </si>
  <si>
    <t>DPH</t>
  </si>
  <si>
    <t>PROVOZNÍ SOUBORY CELKEM bez DPH:</t>
  </si>
  <si>
    <t>Číslo položky</t>
  </si>
  <si>
    <t>xxx</t>
  </si>
  <si>
    <t>01.05.04</t>
  </si>
  <si>
    <t>Výpočetní technika</t>
  </si>
  <si>
    <t>01.05.04.01</t>
  </si>
  <si>
    <t>Počítače</t>
  </si>
  <si>
    <t xml:space="preserve">   01.05.04.01.01</t>
  </si>
  <si>
    <t>Stolní počítace s monitory</t>
  </si>
  <si>
    <t xml:space="preserve">   01.05.04.01.02</t>
  </si>
  <si>
    <t>Notebook</t>
  </si>
  <si>
    <t>01.05.04.02</t>
  </si>
  <si>
    <t>Tiskárna A3</t>
  </si>
  <si>
    <t>01.05.04.03</t>
  </si>
  <si>
    <t>Počítačová síť</t>
  </si>
  <si>
    <t xml:space="preserve">   01.05.04.03.01</t>
  </si>
  <si>
    <t>Switch</t>
  </si>
  <si>
    <t xml:space="preserve">   01.05.04.03.02</t>
  </si>
  <si>
    <t>Server</t>
  </si>
  <si>
    <t xml:space="preserve">   01.05.04.03.03</t>
  </si>
  <si>
    <t>Záložní zdroj (UPS) pro server</t>
  </si>
  <si>
    <t xml:space="preserve">   01.05.04.03.04</t>
  </si>
  <si>
    <t>Rack na Switch</t>
  </si>
  <si>
    <t xml:space="preserve">   01.05.04.03.05</t>
  </si>
  <si>
    <t>Propojení učebny se serverovnou (optika)</t>
  </si>
  <si>
    <t xml:space="preserve">   01.05.04.03.06</t>
  </si>
  <si>
    <t>Propojení jednotlivých PC (datová síť)</t>
  </si>
  <si>
    <t>01.05.04.04</t>
  </si>
  <si>
    <t>Interaktivní tabule včetně dataprojektoru</t>
  </si>
  <si>
    <t>SUMA CELKEM</t>
  </si>
  <si>
    <t>Krajský úřad Královéhradeckého kraje</t>
  </si>
  <si>
    <t>Pivovarské náměstí 1245</t>
  </si>
  <si>
    <t>500 03 Hradec Králové </t>
  </si>
  <si>
    <t>Počet jednotek v ks</t>
  </si>
  <si>
    <t>Cena/ks bez DPH v Kč</t>
  </si>
  <si>
    <t>Cena celkem s DPH v Kč</t>
  </si>
  <si>
    <t>Cena celkem bez DPH v Kč</t>
  </si>
  <si>
    <t>DPH v Kč</t>
  </si>
  <si>
    <t xml:space="preserve">Zadavatel:    </t>
  </si>
  <si>
    <t>Rozpočet strojní zařízení a vybavení</t>
  </si>
  <si>
    <t>Počítače pro práci s CAD/CAM programy</t>
  </si>
  <si>
    <t>4 jádrový procesor, min. 4GB RAM, HD min. 500 MB, bez OS</t>
  </si>
  <si>
    <t>Full HD 1080p wide</t>
  </si>
  <si>
    <t>barevná, inkoustová A3+ vč. scanneru A3</t>
  </si>
  <si>
    <t xml:space="preserve">Switch </t>
  </si>
  <si>
    <t>48 port Switch 10/100/1000 Mbit s podporou SFP modulu a WLAN</t>
  </si>
  <si>
    <t>Záložní zdroj (UPS)</t>
  </si>
  <si>
    <t xml:space="preserve">aktivní UPS min. 1500VA   </t>
  </si>
  <si>
    <t>POLOŽKA</t>
  </si>
  <si>
    <t>POŽADOVANÉ PARAMETRY - BLIŽŠÍ ZÁVAZNÁ SPECIFIKACE</t>
  </si>
  <si>
    <t>Grafická karta certifikovaná pro současnou verzi Autodesk Inventor</t>
  </si>
  <si>
    <t>Minimálně 3letý servis v ceně</t>
  </si>
  <si>
    <t>Minimální jas 300 cd/m2</t>
  </si>
  <si>
    <t>01.05.04.01.01</t>
  </si>
  <si>
    <t>01.05.04.01.02</t>
  </si>
  <si>
    <t>01.05.04.03.01</t>
  </si>
  <si>
    <t>01.05.04.03.02</t>
  </si>
  <si>
    <t xml:space="preserve">Tower, 4 jardovy procesor min. 2,4 GHz, 6 GB RAM, certifikován pro ESXi platformu, HD 2 x 1TB, 2 x síťová karta 1 Gbps </t>
  </si>
  <si>
    <t>01.05.04.03.03</t>
  </si>
  <si>
    <t>01.05.04.03.04</t>
  </si>
  <si>
    <t>Rack pro switch, včetně 48 port patch panel a patch kalelů, včetně 2 ks optických van - min. 15u</t>
  </si>
  <si>
    <t>01.05.04.03.05</t>
  </si>
  <si>
    <t>Zapojená čtyři vlákna (dvě rezervní) optické sítě zakončené v optické vaně včetně patch cordu s příslušnými konektory a  dvou SFP Transceiver 1Gbps modulu, zalištování; optický kabel cca 100m</t>
  </si>
  <si>
    <t>01.05.04.03.06</t>
  </si>
  <si>
    <t>Kompletace počítačové učebny, propojení kabaláže, zprovoznění sítě včetně propojení do serverovny</t>
  </si>
  <si>
    <t>Dataprojektor min. 2500 ANSI lm s wide full HD rozlisenim s projekcí na krátkou vzdálenost</t>
  </si>
  <si>
    <t xml:space="preserve">Možnost připojení notebooku (HDMI a D-SUB) k  dataprojektoru a zdroji zvuku (pomocí zásuvek s konektory nebo ovladacího panelu) </t>
  </si>
  <si>
    <t>Počítačová síť*</t>
  </si>
  <si>
    <t>Další požadavky:</t>
  </si>
  <si>
    <t>*Počítačová síť včetně veškeré výpočetní techniky musí být dodána včetně kompletní instalace + instalace příslušného SW, tzn. server + 13 PC ; OS, kancelářský SW, CAD/CAM aplikace, postprocesory, propojení se systémem účtů uživatelů</t>
  </si>
  <si>
    <t>PŘEDMĚT PLNĚNÍ DODAVATELE STROJNÍHO ZAŘÍZENÍ A VYBAVENÍ - TECHNICKÁ SPECIFIKACE</t>
  </si>
  <si>
    <t>Datum:</t>
  </si>
  <si>
    <t>Jméno a příjmení osoby oprávněné jednat:</t>
  </si>
  <si>
    <t>Razítko a podpis:</t>
  </si>
  <si>
    <t>Grafické stanice:</t>
  </si>
  <si>
    <t>Monitory:</t>
  </si>
  <si>
    <r>
      <t xml:space="preserve">13 kusů monitorů - pro grafické stanice - </t>
    </r>
    <r>
      <rPr>
        <sz val="10"/>
        <rFont val="Calibri"/>
        <family val="2"/>
      </rPr>
      <t>uhlopříčka 22"</t>
    </r>
  </si>
  <si>
    <r>
      <t>Dotyková tabule s uhlopříčkou min. 220 cm a ovladacim SW  (</t>
    </r>
    <r>
      <rPr>
        <sz val="10"/>
        <rFont val="Calibri"/>
        <family val="2"/>
      </rPr>
      <t>s možností psaní popisovači)</t>
    </r>
  </si>
  <si>
    <t>Ozvučeni PC učitele nebo tabule</t>
  </si>
  <si>
    <t xml:space="preserve"> V RÁMCI PROJEKTU</t>
  </si>
  <si>
    <t>CENTRUM ODBORNÉHO VZDĚLÁVÁNÍ PRO NEJMODERNĚJŠÍ TECHNOLOGIE OBRÁBĚNÍ DŘEVA</t>
  </si>
  <si>
    <t>TECHNOLOGIE OBRÁBĚNÍ DŘEVA</t>
  </si>
  <si>
    <t>CELKOVÉ NÁKLADY VČETNĚ DPH</t>
  </si>
  <si>
    <t>Veškeré vybavení bude nové se zárukou min. 24 měsíců.</t>
  </si>
  <si>
    <r>
      <t xml:space="preserve">Servis na veškeré vybavení bude k dispozici </t>
    </r>
    <r>
      <rPr>
        <sz val="10"/>
        <rFont val="Calibri"/>
        <family val="2"/>
      </rPr>
      <t>do 48 hodin s pozáručním servisem min. 5 let.</t>
    </r>
  </si>
  <si>
    <r>
      <t xml:space="preserve">Veškeré vybavení musí být </t>
    </r>
    <r>
      <rPr>
        <sz val="10"/>
        <rFont val="Calibri"/>
        <family val="2"/>
      </rPr>
      <t>vzájemně kompatibilní a plně funkční.</t>
    </r>
  </si>
  <si>
    <t>Centrum odborného vzdělávání pro nejmodernější technologie obrábění dřeva</t>
  </si>
  <si>
    <t>ZADÁVACÍ ŘÍZENÍ NA DODAVATELE VÝPOČETNÍ TECHNIKY</t>
  </si>
  <si>
    <t>DÍLČÍ ČÁST I.</t>
  </si>
  <si>
    <t>Dodávka výpočetní techniky - Dílčí část I.</t>
  </si>
  <si>
    <t>Včetně OS Windows 7, 17", numerická klávesnice, 1920x1080, RAM 4GB, výkonná grafická karta (nesdílené RAM)</t>
  </si>
  <si>
    <t>13 kusů - grafické stanice vč. Operačního systému Windows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</si>
</sst>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"/>
    <numFmt numFmtId="168" formatCode="dd/mm/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2"/>
      <name val="formata"/>
      <family val="0"/>
    </font>
    <font>
      <sz val="12"/>
      <name val="Formata"/>
      <family val="0"/>
    </font>
    <font>
      <sz val="10"/>
      <name val="Helv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 Black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 Black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Alignment="0"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69" fontId="51" fillId="0" borderId="0" xfId="0" applyNumberFormat="1" applyFont="1" applyAlignment="1">
      <alignment horizontal="right" vertical="center"/>
    </xf>
    <xf numFmtId="9" fontId="5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51" fillId="0" borderId="0" xfId="0" applyNumberFormat="1" applyFont="1" applyBorder="1" applyAlignment="1">
      <alignment horizontal="righ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/>
    </xf>
    <xf numFmtId="0" fontId="36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9" fontId="52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56" fillId="0" borderId="0" xfId="0" applyFont="1" applyAlignment="1">
      <alignment horizontal="left" vertical="center"/>
    </xf>
    <xf numFmtId="0" fontId="7" fillId="0" borderId="0" xfId="60" applyFont="1" applyBorder="1">
      <alignment/>
      <protection/>
    </xf>
    <xf numFmtId="0" fontId="7" fillId="0" borderId="0" xfId="60" applyFont="1">
      <alignment/>
      <protection/>
    </xf>
    <xf numFmtId="0" fontId="7" fillId="0" borderId="0" xfId="60" applyFont="1" applyFill="1" applyBorder="1">
      <alignment/>
      <protection/>
    </xf>
    <xf numFmtId="0" fontId="7" fillId="0" borderId="15" xfId="60" applyFont="1" applyFill="1" applyBorder="1">
      <alignment/>
      <protection/>
    </xf>
    <xf numFmtId="49" fontId="30" fillId="10" borderId="15" xfId="56" applyNumberFormat="1" applyFont="1" applyFill="1" applyBorder="1">
      <alignment/>
      <protection/>
    </xf>
    <xf numFmtId="49" fontId="7" fillId="0" borderId="15" xfId="56" applyNumberFormat="1" applyFont="1" applyFill="1" applyBorder="1" applyAlignment="1">
      <alignment horizontal="left" wrapText="1"/>
      <protection/>
    </xf>
    <xf numFmtId="0" fontId="7" fillId="0" borderId="15" xfId="56" applyFont="1" applyFill="1" applyBorder="1" applyAlignment="1">
      <alignment horizontal="left" wrapText="1"/>
      <protection/>
    </xf>
    <xf numFmtId="4" fontId="7" fillId="0" borderId="15" xfId="60" applyNumberFormat="1" applyFont="1" applyFill="1" applyBorder="1" applyAlignment="1">
      <alignment wrapText="1"/>
      <protection/>
    </xf>
    <xf numFmtId="4" fontId="7" fillId="0" borderId="15" xfId="60" applyNumberFormat="1" applyFont="1" applyFill="1" applyBorder="1" applyAlignment="1">
      <alignment horizontal="right"/>
      <protection/>
    </xf>
    <xf numFmtId="49" fontId="7" fillId="33" borderId="15" xfId="56" applyNumberFormat="1" applyFont="1" applyFill="1" applyBorder="1" applyAlignment="1">
      <alignment horizontal="left" wrapText="1"/>
      <protection/>
    </xf>
    <xf numFmtId="0" fontId="7" fillId="33" borderId="15" xfId="56" applyFont="1" applyFill="1" applyBorder="1" applyAlignment="1">
      <alignment horizontal="left" wrapText="1"/>
      <protection/>
    </xf>
    <xf numFmtId="4" fontId="7" fillId="33" borderId="15" xfId="60" applyNumberFormat="1" applyFont="1" applyFill="1" applyBorder="1" applyAlignment="1">
      <alignment wrapText="1"/>
      <protection/>
    </xf>
    <xf numFmtId="4" fontId="7" fillId="33" borderId="15" xfId="60" applyNumberFormat="1" applyFont="1" applyFill="1" applyBorder="1" applyAlignment="1">
      <alignment horizontal="right"/>
      <protection/>
    </xf>
    <xf numFmtId="4" fontId="7" fillId="0" borderId="0" xfId="60" applyNumberFormat="1" applyFont="1" applyBorder="1">
      <alignment/>
      <protection/>
    </xf>
    <xf numFmtId="0" fontId="7" fillId="0" borderId="0" xfId="60" applyFont="1" applyAlignment="1">
      <alignment wrapText="1"/>
      <protection/>
    </xf>
    <xf numFmtId="3" fontId="30" fillId="0" borderId="0" xfId="60" applyNumberFormat="1" applyFont="1" applyFill="1" applyBorder="1" applyAlignment="1">
      <alignment horizontal="right"/>
      <protection/>
    </xf>
    <xf numFmtId="0" fontId="7" fillId="0" borderId="0" xfId="60" applyFont="1" applyAlignment="1">
      <alignment horizontal="left"/>
      <protection/>
    </xf>
    <xf numFmtId="0" fontId="30" fillId="0" borderId="0" xfId="60" applyNumberFormat="1" applyFont="1" applyBorder="1" applyAlignment="1">
      <alignment horizontal="center" vertical="center"/>
      <protection/>
    </xf>
    <xf numFmtId="0" fontId="31" fillId="0" borderId="0" xfId="60" applyNumberFormat="1" applyFont="1" applyBorder="1" applyAlignment="1">
      <alignment horizontal="center" vertical="center"/>
      <protection/>
    </xf>
    <xf numFmtId="4" fontId="7" fillId="0" borderId="0" xfId="60" applyNumberFormat="1" applyFont="1" applyFill="1" applyBorder="1">
      <alignment/>
      <protection/>
    </xf>
    <xf numFmtId="4" fontId="57" fillId="0" borderId="0" xfId="60" applyNumberFormat="1" applyFont="1" applyBorder="1">
      <alignment/>
      <protection/>
    </xf>
    <xf numFmtId="4" fontId="7" fillId="0" borderId="0" xfId="60" applyNumberFormat="1" applyFont="1" applyFill="1" applyBorder="1" applyAlignment="1">
      <alignment horizontal="left"/>
      <protection/>
    </xf>
    <xf numFmtId="0" fontId="30" fillId="10" borderId="15" xfId="56" applyFont="1" applyFill="1" applyBorder="1" applyAlignment="1">
      <alignment horizontal="left" wrapText="1"/>
      <protection/>
    </xf>
    <xf numFmtId="4" fontId="30" fillId="10" borderId="15" xfId="60" applyNumberFormat="1" applyFont="1" applyFill="1" applyBorder="1" applyAlignment="1">
      <alignment wrapText="1"/>
      <protection/>
    </xf>
    <xf numFmtId="4" fontId="30" fillId="10" borderId="15" xfId="60" applyNumberFormat="1" applyFont="1" applyFill="1" applyBorder="1" applyAlignment="1">
      <alignment horizontal="right"/>
      <protection/>
    </xf>
    <xf numFmtId="0" fontId="52" fillId="0" borderId="16" xfId="0" applyFont="1" applyFill="1" applyBorder="1" applyAlignment="1">
      <alignment horizontal="left" vertical="center"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 applyAlignment="1">
      <alignment wrapText="1"/>
      <protection/>
    </xf>
    <xf numFmtId="49" fontId="7" fillId="0" borderId="15" xfId="56" applyNumberFormat="1" applyFont="1" applyBorder="1" applyAlignment="1">
      <alignment horizontal="left" vertical="center" wrapText="1"/>
      <protection/>
    </xf>
    <xf numFmtId="49" fontId="7" fillId="0" borderId="15" xfId="56" applyNumberFormat="1" applyFont="1" applyBorder="1" applyAlignment="1">
      <alignment horizontal="right" vertical="center" wrapText="1"/>
      <protection/>
    </xf>
    <xf numFmtId="49" fontId="7" fillId="0" borderId="15" xfId="56" applyNumberFormat="1" applyFont="1" applyFill="1" applyBorder="1" applyAlignment="1">
      <alignment horizontal="left" vertical="center" wrapText="1"/>
      <protection/>
    </xf>
    <xf numFmtId="49" fontId="32" fillId="0" borderId="15" xfId="56" applyNumberFormat="1" applyFont="1" applyBorder="1" applyAlignment="1">
      <alignment horizontal="right" vertical="center" wrapText="1"/>
      <protection/>
    </xf>
    <xf numFmtId="0" fontId="7" fillId="0" borderId="0" xfId="56" applyFont="1" applyBorder="1" applyAlignment="1">
      <alignment wrapText="1"/>
      <protection/>
    </xf>
    <xf numFmtId="0" fontId="7" fillId="0" borderId="0" xfId="56" applyFont="1" applyBorder="1" applyAlignment="1">
      <alignment horizontal="center" wrapText="1"/>
      <protection/>
    </xf>
    <xf numFmtId="0" fontId="7" fillId="34" borderId="0" xfId="56" applyFont="1" applyFill="1" applyBorder="1" applyAlignment="1">
      <alignment wrapText="1"/>
      <protection/>
    </xf>
    <xf numFmtId="0" fontId="7" fillId="34" borderId="0" xfId="56" applyFont="1" applyFill="1" applyBorder="1" applyAlignment="1">
      <alignment horizontal="center" wrapText="1"/>
      <protection/>
    </xf>
    <xf numFmtId="0" fontId="30" fillId="0" borderId="0" xfId="56" applyFont="1" applyBorder="1" applyAlignment="1">
      <alignment wrapText="1"/>
      <protection/>
    </xf>
    <xf numFmtId="0" fontId="7" fillId="35" borderId="0" xfId="56" applyFont="1" applyFill="1" applyBorder="1" applyAlignment="1">
      <alignment wrapText="1"/>
      <protection/>
    </xf>
    <xf numFmtId="0" fontId="7" fillId="0" borderId="0" xfId="56" applyNumberFormat="1" applyFont="1" applyAlignment="1">
      <alignment horizontal="center" wrapText="1"/>
      <protection/>
    </xf>
    <xf numFmtId="49" fontId="30" fillId="36" borderId="15" xfId="56" applyNumberFormat="1" applyFont="1" applyFill="1" applyBorder="1" applyAlignment="1">
      <alignment horizontal="left" vertical="center" wrapText="1"/>
      <protection/>
    </xf>
    <xf numFmtId="49" fontId="30" fillId="10" borderId="15" xfId="56" applyNumberFormat="1" applyFont="1" applyFill="1" applyBorder="1" applyAlignment="1">
      <alignment horizontal="left" vertical="center" wrapText="1"/>
      <protection/>
    </xf>
    <xf numFmtId="49" fontId="30" fillId="0" borderId="0" xfId="56" applyNumberFormat="1" applyFont="1" applyAlignment="1">
      <alignment horizontal="left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30" fillId="36" borderId="15" xfId="56" applyNumberFormat="1" applyFont="1" applyFill="1" applyBorder="1" applyAlignment="1">
      <alignment horizontal="left" vertical="center" wrapText="1"/>
      <protection/>
    </xf>
    <xf numFmtId="0" fontId="7" fillId="0" borderId="0" xfId="56" applyFont="1" applyFill="1" applyAlignment="1">
      <alignment wrapText="1"/>
      <protection/>
    </xf>
    <xf numFmtId="0" fontId="30" fillId="0" borderId="0" xfId="56" applyFont="1" applyFill="1" applyBorder="1" applyAlignment="1">
      <alignment horizontal="center" wrapText="1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 horizontal="center" wrapText="1"/>
      <protection/>
    </xf>
    <xf numFmtId="0" fontId="30" fillId="0" borderId="0" xfId="56" applyFont="1" applyFill="1" applyBorder="1" applyAlignment="1">
      <alignment wrapText="1"/>
      <protection/>
    </xf>
    <xf numFmtId="0" fontId="7" fillId="0" borderId="0" xfId="56" applyNumberFormat="1" applyFont="1" applyFill="1" applyAlignment="1">
      <alignment horizont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7" fillId="0" borderId="0" xfId="56" applyNumberFormat="1" applyFont="1" applyBorder="1" applyAlignment="1">
      <alignment horizontal="center" wrapText="1"/>
      <protection/>
    </xf>
    <xf numFmtId="169" fontId="52" fillId="0" borderId="0" xfId="0" applyNumberFormat="1" applyFont="1" applyBorder="1" applyAlignment="1">
      <alignment horizontal="right" vertical="center"/>
    </xf>
    <xf numFmtId="0" fontId="53" fillId="0" borderId="13" xfId="0" applyFont="1" applyFill="1" applyBorder="1" applyAlignment="1">
      <alignment horizontal="left" vertical="center"/>
    </xf>
    <xf numFmtId="0" fontId="7" fillId="0" borderId="15" xfId="56" applyFont="1" applyBorder="1" applyAlignment="1">
      <alignment horizontal="left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169" fontId="5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59" fillId="0" borderId="0" xfId="0" applyFont="1" applyAlignment="1">
      <alignment horizontal="left" readingOrder="1"/>
    </xf>
    <xf numFmtId="0" fontId="30" fillId="37" borderId="15" xfId="60" applyFont="1" applyFill="1" applyBorder="1" applyAlignment="1">
      <alignment vertical="center" wrapText="1"/>
      <protection/>
    </xf>
    <xf numFmtId="0" fontId="30" fillId="37" borderId="15" xfId="60" applyFont="1" applyFill="1" applyBorder="1" applyAlignment="1">
      <alignment horizontal="center" vertical="center" wrapText="1"/>
      <protection/>
    </xf>
    <xf numFmtId="0" fontId="30" fillId="37" borderId="15" xfId="60" applyFont="1" applyFill="1" applyBorder="1" applyAlignment="1">
      <alignment/>
      <protection/>
    </xf>
    <xf numFmtId="0" fontId="30" fillId="37" borderId="11" xfId="60" applyFont="1" applyFill="1" applyBorder="1" applyAlignment="1">
      <alignment/>
      <protection/>
    </xf>
    <xf numFmtId="4" fontId="30" fillId="37" borderId="15" xfId="60" applyNumberFormat="1" applyFont="1" applyFill="1" applyBorder="1" applyAlignment="1">
      <alignment wrapText="1"/>
      <protection/>
    </xf>
    <xf numFmtId="4" fontId="30" fillId="37" borderId="15" xfId="60" applyNumberFormat="1" applyFont="1" applyFill="1" applyBorder="1" applyAlignment="1">
      <alignment horizontal="right"/>
      <protection/>
    </xf>
    <xf numFmtId="0" fontId="30" fillId="0" borderId="0" xfId="60" applyNumberFormat="1" applyFont="1" applyBorder="1" applyAlignment="1">
      <alignment vertical="center"/>
      <protection/>
    </xf>
    <xf numFmtId="0" fontId="59" fillId="0" borderId="0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6" fillId="0" borderId="0" xfId="0" applyFont="1" applyAlignment="1">
      <alignment/>
    </xf>
    <xf numFmtId="0" fontId="30" fillId="0" borderId="0" xfId="60" applyNumberFormat="1" applyFont="1" applyBorder="1" applyAlignment="1">
      <alignment horizontal="left" vertical="center"/>
      <protection/>
    </xf>
    <xf numFmtId="0" fontId="59" fillId="0" borderId="0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8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7" fillId="0" borderId="15" xfId="56" applyFont="1" applyBorder="1" applyAlignment="1">
      <alignment wrapText="1"/>
      <protection/>
    </xf>
    <xf numFmtId="0" fontId="59" fillId="0" borderId="17" xfId="0" applyFont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169" fontId="52" fillId="0" borderId="13" xfId="0" applyNumberFormat="1" applyFont="1" applyFill="1" applyBorder="1" applyAlignment="1">
      <alignment horizontal="right" vertical="center"/>
    </xf>
    <xf numFmtId="169" fontId="51" fillId="0" borderId="0" xfId="0" applyNumberFormat="1" applyFont="1" applyFill="1" applyAlignment="1">
      <alignment horizontal="right" vertical="center"/>
    </xf>
    <xf numFmtId="169" fontId="51" fillId="0" borderId="0" xfId="0" applyNumberFormat="1" applyFont="1" applyFill="1" applyBorder="1" applyAlignment="1">
      <alignment horizontal="right" vertical="center"/>
    </xf>
    <xf numFmtId="169" fontId="52" fillId="0" borderId="0" xfId="0" applyNumberFormat="1" applyFont="1" applyAlignment="1">
      <alignment horizontal="right" vertical="center"/>
    </xf>
    <xf numFmtId="169" fontId="52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0" fillId="0" borderId="0" xfId="60" applyNumberFormat="1" applyFont="1" applyBorder="1" applyAlignment="1">
      <alignment horizontal="left" vertical="center"/>
      <protection/>
    </xf>
    <xf numFmtId="0" fontId="56" fillId="0" borderId="0" xfId="0" applyFont="1" applyAlignment="1">
      <alignment horizontal="left"/>
    </xf>
    <xf numFmtId="0" fontId="59" fillId="0" borderId="18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7" fillId="0" borderId="15" xfId="56" applyFont="1" applyBorder="1" applyAlignment="1">
      <alignment horizontal="left" vertical="center" wrapText="1"/>
      <protection/>
    </xf>
    <xf numFmtId="0" fontId="7" fillId="0" borderId="15" xfId="56" applyNumberFormat="1" applyFont="1" applyBorder="1" applyAlignment="1">
      <alignment horizontal="left" vertical="center" wrapText="1"/>
      <protection/>
    </xf>
    <xf numFmtId="0" fontId="30" fillId="36" borderId="15" xfId="56" applyNumberFormat="1" applyFont="1" applyFill="1" applyBorder="1" applyAlignment="1">
      <alignment horizontal="left" vertical="center" wrapText="1"/>
      <protection/>
    </xf>
    <xf numFmtId="0" fontId="57" fillId="0" borderId="0" xfId="56" applyFont="1" applyAlignment="1">
      <alignment horizontal="left" wrapText="1"/>
      <protection/>
    </xf>
    <xf numFmtId="0" fontId="7" fillId="0" borderId="0" xfId="56" applyFont="1" applyAlignment="1">
      <alignment horizontal="left" wrapText="1"/>
      <protection/>
    </xf>
    <xf numFmtId="0" fontId="7" fillId="0" borderId="0" xfId="56" applyFont="1" applyBorder="1" applyAlignment="1">
      <alignment horizontal="left" wrapText="1"/>
      <protection/>
    </xf>
    <xf numFmtId="0" fontId="30" fillId="0" borderId="17" xfId="56" applyNumberFormat="1" applyFont="1" applyFill="1" applyBorder="1" applyAlignment="1">
      <alignment horizontal="left" vertical="center" wrapText="1"/>
      <protection/>
    </xf>
    <xf numFmtId="0" fontId="34" fillId="38" borderId="15" xfId="56" applyFont="1" applyFill="1" applyBorder="1" applyAlignment="1">
      <alignment horizontal="left" vertical="center" wrapText="1"/>
      <protection/>
    </xf>
    <xf numFmtId="49" fontId="30" fillId="0" borderId="15" xfId="56" applyNumberFormat="1" applyFont="1" applyBorder="1" applyAlignment="1">
      <alignment horizontal="left" vertical="center" wrapText="1"/>
      <protection/>
    </xf>
    <xf numFmtId="0" fontId="30" fillId="36" borderId="15" xfId="56" applyFont="1" applyFill="1" applyBorder="1" applyAlignment="1">
      <alignment horizontal="left" vertical="center" wrapText="1"/>
      <protection/>
    </xf>
    <xf numFmtId="0" fontId="30" fillId="10" borderId="15" xfId="56" applyNumberFormat="1" applyFont="1" applyFill="1" applyBorder="1" applyAlignment="1">
      <alignment horizontal="left" vertical="center" wrapText="1"/>
      <protection/>
    </xf>
  </cellXfs>
  <cellStyles count="64">
    <cellStyle name="Normal" xfId="0"/>
    <cellStyle name="_10661-soupis.výkonů" xfId="15"/>
    <cellStyle name="_MaR 222_4-6-R-12-B" xfId="16"/>
    <cellStyle name="_MaR 222_4-6-R-12-B_1" xfId="17"/>
    <cellStyle name="_MESA Vysokov - II. etapa" xfId="18"/>
    <cellStyle name="_Tendr,konvence-soupis.výkonů,07.08.05" xfId="19"/>
    <cellStyle name="_Tendr,konvence-soupis.výkonů,07.08.05_1" xfId="20"/>
    <cellStyle name="_VZT a chlazení MESA Vysokov - II. etapa Z-R_19_01_06" xfId="21"/>
    <cellStyle name="_VZT a chlazení MESA Vysokov - II. etapa Z-R_19_01_06_1" xfId="22"/>
    <cellStyle name="20 % – Zvýraznění1" xfId="23"/>
    <cellStyle name="20 % – Zvýraznění2" xfId="24"/>
    <cellStyle name="20 % – Zvýraznění3" xfId="25"/>
    <cellStyle name="20 % – Zvýraznění4" xfId="26"/>
    <cellStyle name="20 % – Zvýraznění5" xfId="27"/>
    <cellStyle name="20 % – Zvýraznění6" xfId="28"/>
    <cellStyle name="40 % – Zvýraznění1" xfId="29"/>
    <cellStyle name="40 % – Zvýraznění2" xfId="30"/>
    <cellStyle name="40 % – Zvýraznění3" xfId="31"/>
    <cellStyle name="40 % – Zvýraznění4" xfId="32"/>
    <cellStyle name="40 % – Zvýraznění5" xfId="33"/>
    <cellStyle name="40 % – Zvýraznění6" xfId="34"/>
    <cellStyle name="60 % – Zvýraznění1" xfId="35"/>
    <cellStyle name="60 % – Zvýraznění2" xfId="36"/>
    <cellStyle name="60 % – Zvýraznění3" xfId="37"/>
    <cellStyle name="60 % – Zvýraznění4" xfId="38"/>
    <cellStyle name="60 % – Zvýraznění5" xfId="39"/>
    <cellStyle name="60 % – Zvýraznění6" xfId="40"/>
    <cellStyle name="Celkem" xfId="41"/>
    <cellStyle name="Comma" xfId="42"/>
    <cellStyle name="čárky [0]_1214 ZT" xfId="43"/>
    <cellStyle name="Comma [0]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3" xfId="57"/>
    <cellStyle name="normální 4" xfId="58"/>
    <cellStyle name="normální 5" xfId="59"/>
    <cellStyle name="normální 5 2" xfId="60"/>
    <cellStyle name="normální 6" xfId="61"/>
    <cellStyle name="Poznámka" xfId="62"/>
    <cellStyle name="Percent" xfId="63"/>
    <cellStyle name="Propojená buňka" xfId="64"/>
    <cellStyle name="Správně" xfId="65"/>
    <cellStyle name="Styl 1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R%20O%20J%20E%20K%20T%20Y\ROP%204.2%20&#352;kolsk&#233;%20projekty\COV%20-%20SP&#352;%20HNN%20-%20Petrof\DOKUMENTACE,ROZPO&#268;TY_ADONIS\ROZPO&#268;ET%20ADONIS\V&#221;KAZY_V&#221;M&#282;R\Stl.%20vzduch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. vzduch -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SheetLayoutView="100" workbookViewId="0" topLeftCell="A1">
      <selection activeCell="B1" sqref="B1:I1"/>
    </sheetView>
  </sheetViews>
  <sheetFormatPr defaultColWidth="9.140625" defaultRowHeight="15"/>
  <cols>
    <col min="1" max="1" width="5.7109375" style="0" customWidth="1"/>
    <col min="2" max="2" width="9.140625" style="0" customWidth="1"/>
    <col min="7" max="7" width="6.140625" style="0" customWidth="1"/>
  </cols>
  <sheetData>
    <row r="1" spans="1:9" ht="19.5" customHeight="1">
      <c r="A1" s="1" t="s">
        <v>1</v>
      </c>
      <c r="B1" s="102" t="s">
        <v>97</v>
      </c>
      <c r="C1" s="102"/>
      <c r="D1" s="102"/>
      <c r="E1" s="102"/>
      <c r="F1" s="102"/>
      <c r="G1" s="102"/>
      <c r="H1" s="102"/>
      <c r="I1" s="102"/>
    </row>
    <row r="2" spans="1:10" ht="15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>
      <c r="A3" s="111" t="s">
        <v>88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">
      <c r="A4" s="111" t="s">
        <v>89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">
      <c r="A5" s="111" t="s">
        <v>90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9" ht="19.5" customHeight="1">
      <c r="A7" s="1" t="s">
        <v>2</v>
      </c>
      <c r="B7" s="1"/>
      <c r="C7" s="1"/>
      <c r="D7" s="1"/>
      <c r="E7" s="1"/>
      <c r="F7" s="1"/>
      <c r="G7" s="1"/>
      <c r="H7" s="1"/>
      <c r="I7" s="1"/>
    </row>
    <row r="8" spans="1:9" ht="15">
      <c r="A8" s="2" t="s">
        <v>3</v>
      </c>
      <c r="B8" s="1"/>
      <c r="C8" s="1"/>
      <c r="D8" s="1"/>
      <c r="E8" s="1"/>
      <c r="F8" s="1"/>
      <c r="G8" s="1"/>
      <c r="H8" s="1"/>
      <c r="I8" s="1"/>
    </row>
    <row r="9" spans="1:9" ht="15">
      <c r="A9" s="2"/>
      <c r="B9" s="1"/>
      <c r="C9" s="1"/>
      <c r="D9" s="1"/>
      <c r="E9" s="1"/>
      <c r="F9" s="1"/>
      <c r="G9" s="1"/>
      <c r="H9" s="1"/>
      <c r="I9" s="1"/>
    </row>
    <row r="10" spans="1:9" ht="19.5" customHeight="1">
      <c r="A10" s="1" t="s">
        <v>4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2" t="s">
        <v>5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2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10" ht="15">
      <c r="A14" s="112" t="s">
        <v>6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10" ht="15">
      <c r="A17" s="47"/>
      <c r="B17" s="3" t="s">
        <v>7</v>
      </c>
      <c r="C17" s="4"/>
      <c r="D17" s="4"/>
      <c r="E17" s="4"/>
      <c r="F17" s="4"/>
      <c r="G17" s="4"/>
      <c r="H17" s="4"/>
      <c r="I17" s="4"/>
      <c r="J17" s="5"/>
    </row>
    <row r="18" spans="1:9" ht="15">
      <c r="A18" s="1"/>
      <c r="B18" s="82"/>
      <c r="C18" s="1"/>
      <c r="D18" s="1"/>
      <c r="E18" s="1"/>
      <c r="F18" s="1"/>
      <c r="G18" s="1"/>
      <c r="H18" s="107"/>
      <c r="I18" s="107"/>
    </row>
    <row r="19" spans="1:9" ht="15">
      <c r="A19" s="1"/>
      <c r="B19" s="82" t="s">
        <v>12</v>
      </c>
      <c r="C19" s="6" t="s">
        <v>13</v>
      </c>
      <c r="D19" s="6"/>
      <c r="E19" s="6"/>
      <c r="F19" s="6"/>
      <c r="G19" s="6"/>
      <c r="H19" s="107">
        <v>0</v>
      </c>
      <c r="I19" s="107"/>
    </row>
    <row r="20" spans="1:9" ht="15">
      <c r="A20" s="1"/>
      <c r="B20" s="6"/>
      <c r="C20" s="8"/>
      <c r="D20" s="1"/>
      <c r="E20" s="1"/>
      <c r="F20" s="1"/>
      <c r="G20" s="1"/>
      <c r="H20" s="108"/>
      <c r="I20" s="108"/>
    </row>
    <row r="21" spans="1:9" ht="15">
      <c r="A21" s="1"/>
      <c r="B21" s="1"/>
      <c r="C21" s="8"/>
      <c r="D21" s="1"/>
      <c r="E21" s="1"/>
      <c r="F21" s="1"/>
      <c r="G21" s="1"/>
      <c r="H21" s="9"/>
      <c r="I21" s="9"/>
    </row>
    <row r="22" spans="1:9" s="16" customFormat="1" ht="15">
      <c r="A22" s="2"/>
      <c r="B22" s="7" t="s">
        <v>9</v>
      </c>
      <c r="C22" s="21"/>
      <c r="D22" s="2"/>
      <c r="E22" s="2"/>
      <c r="F22" s="2"/>
      <c r="G22" s="2"/>
      <c r="H22" s="109">
        <f>H19</f>
        <v>0</v>
      </c>
      <c r="I22" s="109"/>
    </row>
    <row r="23" spans="1:10" s="16" customFormat="1" ht="15">
      <c r="A23" s="17"/>
      <c r="B23" s="18" t="s">
        <v>8</v>
      </c>
      <c r="C23" s="17"/>
      <c r="D23" s="19"/>
      <c r="E23" s="19">
        <v>0.2</v>
      </c>
      <c r="F23" s="17"/>
      <c r="G23" s="17"/>
      <c r="H23" s="110">
        <f>H22*0.2</f>
        <v>0</v>
      </c>
      <c r="I23" s="110"/>
      <c r="J23" s="20"/>
    </row>
    <row r="24" spans="1:10" s="16" customFormat="1" ht="15">
      <c r="A24" s="17"/>
      <c r="B24" s="18"/>
      <c r="C24" s="17"/>
      <c r="D24" s="19"/>
      <c r="E24" s="19"/>
      <c r="F24" s="17"/>
      <c r="G24" s="17"/>
      <c r="H24" s="74"/>
      <c r="I24" s="74"/>
      <c r="J24" s="20"/>
    </row>
    <row r="25" spans="1:10" ht="15.75" thickBot="1">
      <c r="A25" s="6"/>
      <c r="B25" s="6"/>
      <c r="C25" s="6"/>
      <c r="D25" s="10"/>
      <c r="E25" s="6"/>
      <c r="F25" s="6"/>
      <c r="G25" s="6"/>
      <c r="H25" s="12"/>
      <c r="I25" s="12"/>
      <c r="J25" s="11"/>
    </row>
    <row r="26" spans="1:10" s="16" customFormat="1" ht="24.75" customHeight="1" thickBot="1">
      <c r="A26" s="13"/>
      <c r="B26" s="75" t="s">
        <v>91</v>
      </c>
      <c r="C26" s="14"/>
      <c r="D26" s="14"/>
      <c r="E26" s="14"/>
      <c r="F26" s="14"/>
      <c r="G26" s="14"/>
      <c r="H26" s="106">
        <f>SUM(H22:I23)</f>
        <v>0</v>
      </c>
      <c r="I26" s="106"/>
      <c r="J26" s="15"/>
    </row>
    <row r="27" spans="1:10" s="16" customFormat="1" ht="15">
      <c r="A27" s="78"/>
      <c r="B27" s="79"/>
      <c r="C27" s="78"/>
      <c r="D27" s="78"/>
      <c r="E27" s="78"/>
      <c r="F27" s="78"/>
      <c r="G27" s="78"/>
      <c r="H27" s="80"/>
      <c r="I27" s="80"/>
      <c r="J27" s="81"/>
    </row>
    <row r="28" spans="1:10" s="16" customFormat="1" ht="15.75" thickBot="1">
      <c r="A28" s="17"/>
      <c r="B28" s="18"/>
      <c r="C28" s="17"/>
      <c r="D28" s="19"/>
      <c r="E28" s="19"/>
      <c r="F28" s="17"/>
      <c r="G28" s="17"/>
      <c r="H28" s="74"/>
      <c r="I28" s="74"/>
      <c r="J28" s="20"/>
    </row>
    <row r="29" spans="1:10" ht="15.75" thickBot="1">
      <c r="A29" s="103" t="s">
        <v>80</v>
      </c>
      <c r="B29" s="104"/>
      <c r="C29" s="104"/>
      <c r="D29" s="104"/>
      <c r="E29" s="104"/>
      <c r="F29" s="105"/>
      <c r="G29" s="14"/>
      <c r="H29" s="106"/>
      <c r="I29" s="106"/>
      <c r="J29" s="15"/>
    </row>
    <row r="30" spans="1:10" s="16" customFormat="1" ht="15.75" customHeight="1" thickBot="1">
      <c r="A30" s="103" t="s">
        <v>81</v>
      </c>
      <c r="B30" s="104"/>
      <c r="C30" s="104"/>
      <c r="D30" s="104"/>
      <c r="E30" s="104"/>
      <c r="F30" s="105"/>
      <c r="G30" s="14"/>
      <c r="H30" s="106"/>
      <c r="I30" s="106"/>
      <c r="J30" s="15"/>
    </row>
    <row r="31" spans="1:10" s="16" customFormat="1" ht="47.25" customHeight="1" thickBot="1">
      <c r="A31" s="103" t="s">
        <v>82</v>
      </c>
      <c r="B31" s="104"/>
      <c r="C31" s="104"/>
      <c r="D31" s="104"/>
      <c r="E31" s="104"/>
      <c r="F31" s="105"/>
      <c r="G31" s="14"/>
      <c r="H31" s="106"/>
      <c r="I31" s="106"/>
      <c r="J31" s="15"/>
    </row>
  </sheetData>
  <sheetProtection/>
  <mergeCells count="18">
    <mergeCell ref="A29:F29"/>
    <mergeCell ref="H29:I29"/>
    <mergeCell ref="A2:J2"/>
    <mergeCell ref="A3:J3"/>
    <mergeCell ref="A4:J4"/>
    <mergeCell ref="A5:J5"/>
    <mergeCell ref="A14:J14"/>
    <mergeCell ref="H18:I18"/>
    <mergeCell ref="B1:I1"/>
    <mergeCell ref="A30:F30"/>
    <mergeCell ref="H30:I30"/>
    <mergeCell ref="A31:F31"/>
    <mergeCell ref="H31:I31"/>
    <mergeCell ref="H19:I19"/>
    <mergeCell ref="H20:I20"/>
    <mergeCell ref="H22:I22"/>
    <mergeCell ref="H23:I23"/>
    <mergeCell ref="H26:I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ignoredErrors>
    <ignoredError sqref="B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6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68.421875" style="23" bestFit="1" customWidth="1"/>
    <col min="2" max="2" width="37.28125" style="36" bestFit="1" customWidth="1"/>
    <col min="3" max="3" width="17.28125" style="36" bestFit="1" customWidth="1"/>
    <col min="4" max="4" width="18.8515625" style="36" bestFit="1" customWidth="1"/>
    <col min="5" max="5" width="22.8515625" style="23" bestFit="1" customWidth="1"/>
    <col min="6" max="6" width="8.421875" style="23" bestFit="1" customWidth="1"/>
    <col min="7" max="7" width="20.7109375" style="38" bestFit="1" customWidth="1"/>
    <col min="8" max="8" width="16.421875" style="35" customWidth="1"/>
    <col min="9" max="9" width="10.140625" style="22" bestFit="1" customWidth="1"/>
    <col min="10" max="130" width="9.140625" style="22" customWidth="1"/>
    <col min="131" max="16384" width="9.140625" style="23" customWidth="1"/>
  </cols>
  <sheetData>
    <row r="1" spans="1:7" ht="12.75" customHeight="1">
      <c r="A1" s="113" t="s">
        <v>0</v>
      </c>
      <c r="B1" s="113"/>
      <c r="C1" s="113"/>
      <c r="D1" s="113"/>
      <c r="E1" s="113"/>
      <c r="F1" s="113"/>
      <c r="G1" s="113"/>
    </row>
    <row r="2" spans="1:7" ht="12.75" customHeight="1">
      <c r="A2" s="117" t="s">
        <v>95</v>
      </c>
      <c r="B2" s="117"/>
      <c r="C2" s="117"/>
      <c r="D2" s="117"/>
      <c r="E2" s="117"/>
      <c r="F2" s="117"/>
      <c r="G2" s="117"/>
    </row>
    <row r="3" spans="1:7" ht="12.75" customHeight="1">
      <c r="A3" s="116" t="s">
        <v>98</v>
      </c>
      <c r="B3" s="116"/>
      <c r="C3" s="116"/>
      <c r="D3" s="116"/>
      <c r="E3" s="116"/>
      <c r="F3" s="116"/>
      <c r="G3" s="116"/>
    </row>
    <row r="4" spans="1:7" ht="12.75">
      <c r="A4" s="83"/>
      <c r="B4" s="39"/>
      <c r="C4" s="39"/>
      <c r="D4" s="39"/>
      <c r="E4" s="39"/>
      <c r="F4" s="39"/>
      <c r="G4" s="39"/>
    </row>
    <row r="5" spans="1:7" ht="12.75">
      <c r="A5" s="116" t="s">
        <v>47</v>
      </c>
      <c r="B5" s="116"/>
      <c r="C5" s="116"/>
      <c r="D5" s="116"/>
      <c r="E5" s="116"/>
      <c r="F5" s="116"/>
      <c r="G5" s="116"/>
    </row>
    <row r="6" spans="1:7" ht="12.75">
      <c r="A6" s="115" t="s">
        <v>39</v>
      </c>
      <c r="B6" s="115"/>
      <c r="C6" s="115"/>
      <c r="D6" s="115"/>
      <c r="E6" s="115"/>
      <c r="F6" s="115"/>
      <c r="G6" s="115"/>
    </row>
    <row r="7" spans="1:7" ht="12.75">
      <c r="A7" s="114" t="s">
        <v>40</v>
      </c>
      <c r="B7" s="114"/>
      <c r="C7" s="114"/>
      <c r="D7" s="114"/>
      <c r="E7" s="114"/>
      <c r="F7" s="114"/>
      <c r="G7" s="114"/>
    </row>
    <row r="8" spans="1:7" ht="12.75">
      <c r="A8" s="114" t="s">
        <v>41</v>
      </c>
      <c r="B8" s="114"/>
      <c r="C8" s="114"/>
      <c r="D8" s="114"/>
      <c r="E8" s="114"/>
      <c r="F8" s="114"/>
      <c r="G8" s="114"/>
    </row>
    <row r="9" spans="1:7" ht="15.75">
      <c r="A9" s="40"/>
      <c r="B9" s="39"/>
      <c r="C9" s="39"/>
      <c r="D9" s="39"/>
      <c r="E9" s="39"/>
      <c r="F9" s="39"/>
      <c r="G9" s="39"/>
    </row>
    <row r="10" spans="1:130" s="25" customFormat="1" ht="12.75">
      <c r="A10" s="84" t="s">
        <v>10</v>
      </c>
      <c r="B10" s="84" t="s">
        <v>48</v>
      </c>
      <c r="C10" s="85" t="s">
        <v>42</v>
      </c>
      <c r="D10" s="85" t="s">
        <v>43</v>
      </c>
      <c r="E10" s="85" t="s">
        <v>45</v>
      </c>
      <c r="F10" s="85" t="s">
        <v>46</v>
      </c>
      <c r="G10" s="85" t="s">
        <v>44</v>
      </c>
      <c r="H10" s="4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</row>
    <row r="11" spans="1:130" s="25" customFormat="1" ht="12.75">
      <c r="A11" s="26" t="s">
        <v>12</v>
      </c>
      <c r="B11" s="44" t="s">
        <v>13</v>
      </c>
      <c r="C11" s="45" t="s">
        <v>11</v>
      </c>
      <c r="D11" s="45" t="s">
        <v>11</v>
      </c>
      <c r="E11" s="46">
        <f>E12+E16</f>
        <v>0</v>
      </c>
      <c r="F11" s="46">
        <f>F12+F16</f>
        <v>0</v>
      </c>
      <c r="G11" s="46">
        <f>G12+G16</f>
        <v>0</v>
      </c>
      <c r="H11" s="4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</row>
    <row r="12" spans="1:131" s="22" customFormat="1" ht="12.75">
      <c r="A12" s="31" t="s">
        <v>14</v>
      </c>
      <c r="B12" s="32" t="s">
        <v>15</v>
      </c>
      <c r="C12" s="33">
        <f>SUM(C13:C14)</f>
        <v>14</v>
      </c>
      <c r="D12" s="33" t="s">
        <v>11</v>
      </c>
      <c r="E12" s="33">
        <f>SUM(E13:E15)</f>
        <v>0</v>
      </c>
      <c r="F12" s="33">
        <f>SUM(F13:F15)</f>
        <v>0</v>
      </c>
      <c r="G12" s="33">
        <f>SUM(G13:G15)</f>
        <v>0</v>
      </c>
      <c r="H12" s="35"/>
      <c r="EA12" s="23"/>
    </row>
    <row r="13" spans="1:131" s="22" customFormat="1" ht="12.75">
      <c r="A13" s="27" t="s">
        <v>16</v>
      </c>
      <c r="B13" s="28" t="s">
        <v>17</v>
      </c>
      <c r="C13" s="29">
        <v>13</v>
      </c>
      <c r="D13" s="29"/>
      <c r="E13" s="30">
        <f aca="true" t="shared" si="0" ref="E13:E23">C13*D13</f>
        <v>0</v>
      </c>
      <c r="F13" s="30">
        <f>E13*0.2</f>
        <v>0</v>
      </c>
      <c r="G13" s="30">
        <f aca="true" t="shared" si="1" ref="G13:G23">E13+F13</f>
        <v>0</v>
      </c>
      <c r="H13" s="42"/>
      <c r="EA13" s="23"/>
    </row>
    <row r="14" spans="1:131" s="22" customFormat="1" ht="12.75">
      <c r="A14" s="27" t="s">
        <v>18</v>
      </c>
      <c r="B14" s="28" t="s">
        <v>19</v>
      </c>
      <c r="C14" s="29">
        <v>1</v>
      </c>
      <c r="D14" s="29"/>
      <c r="E14" s="30">
        <f t="shared" si="0"/>
        <v>0</v>
      </c>
      <c r="F14" s="30">
        <f>E14*0.2</f>
        <v>0</v>
      </c>
      <c r="G14" s="30">
        <f t="shared" si="1"/>
        <v>0</v>
      </c>
      <c r="H14" s="42"/>
      <c r="EA14" s="23"/>
    </row>
    <row r="15" spans="1:131" s="22" customFormat="1" ht="12.75">
      <c r="A15" s="27" t="s">
        <v>20</v>
      </c>
      <c r="B15" s="28" t="s">
        <v>21</v>
      </c>
      <c r="C15" s="29">
        <v>1</v>
      </c>
      <c r="D15" s="29"/>
      <c r="E15" s="30">
        <f t="shared" si="0"/>
        <v>0</v>
      </c>
      <c r="F15" s="30">
        <f>E15*0.2</f>
        <v>0</v>
      </c>
      <c r="G15" s="30">
        <f t="shared" si="1"/>
        <v>0</v>
      </c>
      <c r="H15" s="42"/>
      <c r="EA15" s="23"/>
    </row>
    <row r="16" spans="1:131" s="22" customFormat="1" ht="12.75">
      <c r="A16" s="31" t="s">
        <v>22</v>
      </c>
      <c r="B16" s="32" t="s">
        <v>23</v>
      </c>
      <c r="C16" s="33">
        <v>1</v>
      </c>
      <c r="D16" s="33" t="s">
        <v>11</v>
      </c>
      <c r="E16" s="34">
        <f>SUM(E17:E23)</f>
        <v>0</v>
      </c>
      <c r="F16" s="34">
        <f>SUM(F17:F23)</f>
        <v>0</v>
      </c>
      <c r="G16" s="34">
        <f>SUM(G17:G23)</f>
        <v>0</v>
      </c>
      <c r="H16" s="35"/>
      <c r="EA16" s="23"/>
    </row>
    <row r="17" spans="1:131" s="22" customFormat="1" ht="12.75">
      <c r="A17" s="27" t="s">
        <v>24</v>
      </c>
      <c r="B17" s="28" t="s">
        <v>25</v>
      </c>
      <c r="C17" s="29">
        <v>1</v>
      </c>
      <c r="D17" s="29"/>
      <c r="E17" s="30">
        <f t="shared" si="0"/>
        <v>0</v>
      </c>
      <c r="F17" s="30">
        <f>E17*0.2</f>
        <v>0</v>
      </c>
      <c r="G17" s="30">
        <f t="shared" si="1"/>
        <v>0</v>
      </c>
      <c r="H17" s="42"/>
      <c r="EA17" s="23"/>
    </row>
    <row r="18" spans="1:131" s="22" customFormat="1" ht="12.75">
      <c r="A18" s="27" t="s">
        <v>26</v>
      </c>
      <c r="B18" s="28" t="s">
        <v>27</v>
      </c>
      <c r="C18" s="29">
        <v>1</v>
      </c>
      <c r="D18" s="29"/>
      <c r="E18" s="30">
        <f t="shared" si="0"/>
        <v>0</v>
      </c>
      <c r="F18" s="30">
        <f aca="true" t="shared" si="2" ref="F18:F23">E18*0.2</f>
        <v>0</v>
      </c>
      <c r="G18" s="30">
        <f t="shared" si="1"/>
        <v>0</v>
      </c>
      <c r="H18" s="42"/>
      <c r="EA18" s="23"/>
    </row>
    <row r="19" spans="1:131" s="22" customFormat="1" ht="12.75">
      <c r="A19" s="27" t="s">
        <v>28</v>
      </c>
      <c r="B19" s="28" t="s">
        <v>29</v>
      </c>
      <c r="C19" s="29">
        <v>1</v>
      </c>
      <c r="D19" s="29"/>
      <c r="E19" s="30">
        <f t="shared" si="0"/>
        <v>0</v>
      </c>
      <c r="F19" s="30">
        <f t="shared" si="2"/>
        <v>0</v>
      </c>
      <c r="G19" s="30">
        <f t="shared" si="1"/>
        <v>0</v>
      </c>
      <c r="H19" s="42"/>
      <c r="EA19" s="23"/>
    </row>
    <row r="20" spans="1:131" s="22" customFormat="1" ht="12.75">
      <c r="A20" s="27" t="s">
        <v>30</v>
      </c>
      <c r="B20" s="28" t="s">
        <v>31</v>
      </c>
      <c r="C20" s="29">
        <v>1</v>
      </c>
      <c r="D20" s="29"/>
      <c r="E20" s="30">
        <f t="shared" si="0"/>
        <v>0</v>
      </c>
      <c r="F20" s="30">
        <f t="shared" si="2"/>
        <v>0</v>
      </c>
      <c r="G20" s="30">
        <f t="shared" si="1"/>
        <v>0</v>
      </c>
      <c r="H20" s="42"/>
      <c r="EA20" s="23"/>
    </row>
    <row r="21" spans="1:131" s="22" customFormat="1" ht="12.75">
      <c r="A21" s="27" t="s">
        <v>32</v>
      </c>
      <c r="B21" s="28" t="s">
        <v>33</v>
      </c>
      <c r="C21" s="29">
        <v>1</v>
      </c>
      <c r="D21" s="29"/>
      <c r="E21" s="30">
        <f t="shared" si="0"/>
        <v>0</v>
      </c>
      <c r="F21" s="30">
        <f t="shared" si="2"/>
        <v>0</v>
      </c>
      <c r="G21" s="30">
        <f t="shared" si="1"/>
        <v>0</v>
      </c>
      <c r="H21" s="42"/>
      <c r="EA21" s="23"/>
    </row>
    <row r="22" spans="1:131" s="22" customFormat="1" ht="12.75">
      <c r="A22" s="27" t="s">
        <v>34</v>
      </c>
      <c r="B22" s="28" t="s">
        <v>35</v>
      </c>
      <c r="C22" s="29">
        <v>1</v>
      </c>
      <c r="D22" s="29"/>
      <c r="E22" s="30">
        <f t="shared" si="0"/>
        <v>0</v>
      </c>
      <c r="F22" s="30">
        <f t="shared" si="2"/>
        <v>0</v>
      </c>
      <c r="G22" s="30">
        <f t="shared" si="1"/>
        <v>0</v>
      </c>
      <c r="H22" s="42"/>
      <c r="EA22" s="23"/>
    </row>
    <row r="23" spans="1:131" s="22" customFormat="1" ht="12.75">
      <c r="A23" s="27" t="s">
        <v>36</v>
      </c>
      <c r="B23" s="28" t="s">
        <v>37</v>
      </c>
      <c r="C23" s="29">
        <v>1</v>
      </c>
      <c r="D23" s="29"/>
      <c r="E23" s="30">
        <f t="shared" si="0"/>
        <v>0</v>
      </c>
      <c r="F23" s="30">
        <f t="shared" si="2"/>
        <v>0</v>
      </c>
      <c r="G23" s="30">
        <f t="shared" si="1"/>
        <v>0</v>
      </c>
      <c r="H23" s="35"/>
      <c r="EA23" s="23"/>
    </row>
    <row r="24" spans="1:130" s="24" customFormat="1" ht="12.75">
      <c r="A24" s="86" t="s">
        <v>38</v>
      </c>
      <c r="B24" s="87"/>
      <c r="C24" s="88" t="s">
        <v>11</v>
      </c>
      <c r="D24" s="88" t="s">
        <v>11</v>
      </c>
      <c r="E24" s="89">
        <f>E11</f>
        <v>0</v>
      </c>
      <c r="F24" s="89">
        <f>F11</f>
        <v>0</v>
      </c>
      <c r="G24" s="89">
        <f>G11</f>
        <v>0</v>
      </c>
      <c r="H24" s="35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</row>
    <row r="25" spans="1:130" s="24" customFormat="1" ht="12.75">
      <c r="A25" s="23"/>
      <c r="B25" s="36"/>
      <c r="C25" s="36"/>
      <c r="D25" s="36"/>
      <c r="G25" s="37"/>
      <c r="H25" s="3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</row>
    <row r="26" spans="1:131" s="24" customFormat="1" ht="12.75">
      <c r="A26" s="23"/>
      <c r="B26" s="36"/>
      <c r="C26" s="36"/>
      <c r="D26" s="36"/>
      <c r="H26" s="4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</row>
  </sheetData>
  <sheetProtection/>
  <mergeCells count="7">
    <mergeCell ref="A1:G1"/>
    <mergeCell ref="A8:G8"/>
    <mergeCell ref="A7:G7"/>
    <mergeCell ref="A6:G6"/>
    <mergeCell ref="A5:G5"/>
    <mergeCell ref="A3:G3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  <colBreaks count="1" manualBreakCount="1">
    <brk id="7" max="65535" man="1"/>
  </colBreaks>
  <ignoredErrors>
    <ignoredError sqref="A12:B23 A24:D24 A11:D11" twoDigitTextYear="1"/>
    <ignoredError sqref="C12:D12 C16:D16 C13:C15 C17:C23" twoDigitTextYear="1" formulaRange="1"/>
    <ignoredError sqref="E16: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showGridLines="0" view="pageBreakPreview" zoomScaleNormal="75" zoomScaleSheetLayoutView="100" zoomScalePageLayoutView="0" workbookViewId="0" topLeftCell="A1">
      <selection activeCell="A22" sqref="A22:IV22"/>
    </sheetView>
  </sheetViews>
  <sheetFormatPr defaultColWidth="9.140625" defaultRowHeight="15"/>
  <cols>
    <col min="1" max="1" width="52.421875" style="49" customWidth="1"/>
    <col min="2" max="2" width="64.28125" style="60" customWidth="1"/>
    <col min="3" max="3" width="64.28125" style="48" customWidth="1"/>
    <col min="4" max="4" width="27.28125" style="49" customWidth="1"/>
    <col min="5" max="5" width="19.421875" style="49" customWidth="1"/>
    <col min="6" max="6" width="15.7109375" style="49" customWidth="1"/>
    <col min="7" max="7" width="19.7109375" style="49" customWidth="1"/>
    <col min="8" max="16384" width="9.140625" style="49" customWidth="1"/>
  </cols>
  <sheetData>
    <row r="1" spans="1:7" ht="12.75">
      <c r="A1" s="95" t="s">
        <v>0</v>
      </c>
      <c r="B1" s="95"/>
      <c r="C1" s="95"/>
      <c r="D1" s="90"/>
      <c r="E1" s="90"/>
      <c r="F1" s="90"/>
      <c r="G1" s="90"/>
    </row>
    <row r="2" spans="1:7" ht="12.75">
      <c r="A2" s="96" t="s">
        <v>95</v>
      </c>
      <c r="B2" s="96"/>
      <c r="C2" s="96"/>
      <c r="D2" s="91"/>
      <c r="E2" s="91"/>
      <c r="F2" s="91"/>
      <c r="G2" s="91"/>
    </row>
    <row r="3" spans="1:7" ht="12.75" customHeight="1">
      <c r="A3" s="101" t="s">
        <v>98</v>
      </c>
      <c r="B3" s="97"/>
      <c r="C3" s="97"/>
      <c r="D3" s="92"/>
      <c r="E3" s="92"/>
      <c r="F3" s="92"/>
      <c r="G3" s="92"/>
    </row>
    <row r="4" spans="1:7" ht="12.75">
      <c r="A4" s="83"/>
      <c r="B4" s="39"/>
      <c r="C4" s="39"/>
      <c r="D4" s="39"/>
      <c r="E4" s="39"/>
      <c r="F4" s="39"/>
      <c r="G4" s="39"/>
    </row>
    <row r="5" spans="1:7" ht="12.75">
      <c r="A5" s="97" t="s">
        <v>47</v>
      </c>
      <c r="B5" s="97"/>
      <c r="C5" s="97"/>
      <c r="D5" s="92"/>
      <c r="E5" s="92"/>
      <c r="F5" s="92"/>
      <c r="G5" s="92"/>
    </row>
    <row r="6" spans="1:7" ht="12.75">
      <c r="A6" s="98" t="s">
        <v>39</v>
      </c>
      <c r="B6" s="98"/>
      <c r="C6" s="98"/>
      <c r="D6" s="93"/>
      <c r="E6" s="93"/>
      <c r="F6" s="93"/>
      <c r="G6" s="93"/>
    </row>
    <row r="7" spans="1:7" ht="12.75">
      <c r="A7" s="99" t="s">
        <v>40</v>
      </c>
      <c r="B7" s="99"/>
      <c r="C7" s="99"/>
      <c r="D7" s="94"/>
      <c r="E7" s="94"/>
      <c r="F7" s="94"/>
      <c r="G7" s="94"/>
    </row>
    <row r="8" spans="1:7" ht="12.75">
      <c r="A8" s="99" t="s">
        <v>41</v>
      </c>
      <c r="B8" s="99"/>
      <c r="C8" s="99"/>
      <c r="D8" s="94"/>
      <c r="E8" s="94"/>
      <c r="F8" s="94"/>
      <c r="G8" s="94"/>
    </row>
    <row r="9" spans="1:2" ht="12.75">
      <c r="A9" s="63"/>
      <c r="B9" s="63"/>
    </row>
    <row r="10" spans="1:3" ht="25.5" customHeight="1">
      <c r="A10" s="126" t="s">
        <v>79</v>
      </c>
      <c r="B10" s="126"/>
      <c r="C10" s="126"/>
    </row>
    <row r="11" spans="1:3" ht="12.75">
      <c r="A11" s="61" t="s">
        <v>57</v>
      </c>
      <c r="B11" s="127" t="s">
        <v>58</v>
      </c>
      <c r="C11" s="127"/>
    </row>
    <row r="12" spans="1:3" ht="12.75">
      <c r="A12" s="62" t="s">
        <v>12</v>
      </c>
      <c r="B12" s="128" t="s">
        <v>13</v>
      </c>
      <c r="C12" s="128"/>
    </row>
    <row r="13" spans="1:3" ht="12.75">
      <c r="A13" s="65" t="s">
        <v>62</v>
      </c>
      <c r="B13" s="120" t="s">
        <v>49</v>
      </c>
      <c r="C13" s="120"/>
    </row>
    <row r="14" spans="1:3" ht="12.75">
      <c r="A14" s="50"/>
      <c r="B14" s="118" t="s">
        <v>83</v>
      </c>
      <c r="C14" s="118"/>
    </row>
    <row r="15" spans="1:3" ht="12.75">
      <c r="A15" s="50"/>
      <c r="B15" s="119" t="s">
        <v>100</v>
      </c>
      <c r="C15" s="119"/>
    </row>
    <row r="16" spans="1:3" ht="12.75">
      <c r="A16" s="50"/>
      <c r="B16" s="118" t="s">
        <v>50</v>
      </c>
      <c r="C16" s="118"/>
    </row>
    <row r="17" spans="1:3" ht="12.75">
      <c r="A17" s="51"/>
      <c r="B17" s="118" t="s">
        <v>59</v>
      </c>
      <c r="C17" s="118"/>
    </row>
    <row r="18" spans="1:3" ht="12.75">
      <c r="A18" s="100"/>
      <c r="B18" s="118" t="s">
        <v>60</v>
      </c>
      <c r="C18" s="118"/>
    </row>
    <row r="19" spans="1:3" ht="12.75">
      <c r="A19" s="100"/>
      <c r="B19" s="118" t="s">
        <v>84</v>
      </c>
      <c r="C19" s="118"/>
    </row>
    <row r="20" spans="1:3" ht="12.75">
      <c r="A20" s="50"/>
      <c r="B20" s="118" t="s">
        <v>51</v>
      </c>
      <c r="C20" s="118"/>
    </row>
    <row r="21" spans="1:3" ht="12.75">
      <c r="A21" s="53"/>
      <c r="B21" s="118" t="s">
        <v>61</v>
      </c>
      <c r="C21" s="118"/>
    </row>
    <row r="22" spans="1:3" ht="12.75">
      <c r="A22" s="50"/>
      <c r="B22" s="118" t="s">
        <v>85</v>
      </c>
      <c r="C22" s="118"/>
    </row>
    <row r="23" spans="1:3" ht="12.75">
      <c r="A23" s="65" t="s">
        <v>63</v>
      </c>
      <c r="B23" s="120" t="s">
        <v>19</v>
      </c>
      <c r="C23" s="120"/>
    </row>
    <row r="24" spans="1:3" ht="12.75">
      <c r="A24" s="53"/>
      <c r="B24" s="118" t="s">
        <v>99</v>
      </c>
      <c r="C24" s="118"/>
    </row>
    <row r="25" spans="1:3" ht="12.75">
      <c r="A25" s="65" t="s">
        <v>20</v>
      </c>
      <c r="B25" s="120" t="s">
        <v>21</v>
      </c>
      <c r="C25" s="120"/>
    </row>
    <row r="26" spans="1:3" ht="12.75">
      <c r="A26" s="76"/>
      <c r="B26" s="118" t="s">
        <v>52</v>
      </c>
      <c r="C26" s="118"/>
    </row>
    <row r="27" spans="1:3" ht="12.75">
      <c r="A27" s="62" t="s">
        <v>22</v>
      </c>
      <c r="B27" s="128" t="s">
        <v>76</v>
      </c>
      <c r="C27" s="128"/>
    </row>
    <row r="28" spans="1:3" ht="12.75" customHeight="1">
      <c r="A28" s="125" t="s">
        <v>78</v>
      </c>
      <c r="B28" s="125"/>
      <c r="C28" s="125"/>
    </row>
    <row r="29" spans="1:3" ht="12.75">
      <c r="A29" s="65" t="s">
        <v>64</v>
      </c>
      <c r="B29" s="120" t="s">
        <v>53</v>
      </c>
      <c r="C29" s="120"/>
    </row>
    <row r="30" spans="1:3" ht="12.75">
      <c r="A30" s="52"/>
      <c r="B30" s="118" t="s">
        <v>54</v>
      </c>
      <c r="C30" s="118"/>
    </row>
    <row r="31" spans="1:3" ht="12.75">
      <c r="A31" s="65" t="s">
        <v>65</v>
      </c>
      <c r="B31" s="120" t="s">
        <v>27</v>
      </c>
      <c r="C31" s="120"/>
    </row>
    <row r="32" spans="1:3" ht="12.75">
      <c r="A32" s="52"/>
      <c r="B32" s="118" t="s">
        <v>66</v>
      </c>
      <c r="C32" s="118"/>
    </row>
    <row r="33" spans="1:3" ht="12.75">
      <c r="A33" s="65" t="s">
        <v>67</v>
      </c>
      <c r="B33" s="120" t="s">
        <v>55</v>
      </c>
      <c r="C33" s="120"/>
    </row>
    <row r="34" spans="1:3" ht="12.75">
      <c r="A34" s="52"/>
      <c r="B34" s="118" t="s">
        <v>56</v>
      </c>
      <c r="C34" s="118"/>
    </row>
    <row r="35" spans="1:3" ht="12.75">
      <c r="A35" s="65" t="s">
        <v>68</v>
      </c>
      <c r="B35" s="120" t="s">
        <v>31</v>
      </c>
      <c r="C35" s="120"/>
    </row>
    <row r="36" spans="1:3" ht="12.75">
      <c r="A36" s="52"/>
      <c r="B36" s="118" t="s">
        <v>69</v>
      </c>
      <c r="C36" s="118"/>
    </row>
    <row r="37" spans="1:3" ht="12.75">
      <c r="A37" s="65" t="s">
        <v>70</v>
      </c>
      <c r="B37" s="120" t="s">
        <v>33</v>
      </c>
      <c r="C37" s="120"/>
    </row>
    <row r="38" spans="1:3" ht="25.5" customHeight="1">
      <c r="A38" s="52"/>
      <c r="B38" s="118" t="s">
        <v>71</v>
      </c>
      <c r="C38" s="118"/>
    </row>
    <row r="39" spans="1:3" ht="12.75">
      <c r="A39" s="65" t="s">
        <v>72</v>
      </c>
      <c r="B39" s="120" t="s">
        <v>35</v>
      </c>
      <c r="C39" s="120"/>
    </row>
    <row r="40" spans="1:3" ht="12.75">
      <c r="A40" s="52"/>
      <c r="B40" s="118" t="s">
        <v>73</v>
      </c>
      <c r="C40" s="118"/>
    </row>
    <row r="41" spans="1:3" ht="12.75">
      <c r="A41" s="65" t="s">
        <v>36</v>
      </c>
      <c r="B41" s="120" t="s">
        <v>37</v>
      </c>
      <c r="C41" s="120"/>
    </row>
    <row r="42" spans="1:3" ht="12.75">
      <c r="A42" s="52"/>
      <c r="B42" s="118" t="s">
        <v>74</v>
      </c>
      <c r="C42" s="118"/>
    </row>
    <row r="43" spans="1:3" ht="12.75" customHeight="1">
      <c r="A43" s="52"/>
      <c r="B43" s="118" t="s">
        <v>86</v>
      </c>
      <c r="C43" s="118"/>
    </row>
    <row r="44" spans="1:3" ht="12.75">
      <c r="A44" s="52"/>
      <c r="B44" s="118" t="s">
        <v>87</v>
      </c>
      <c r="C44" s="118"/>
    </row>
    <row r="45" spans="1:3" ht="12.75">
      <c r="A45" s="52"/>
      <c r="B45" s="118" t="s">
        <v>75</v>
      </c>
      <c r="C45" s="118"/>
    </row>
    <row r="46" spans="2:9" s="66" customFormat="1" ht="12.75">
      <c r="B46" s="71"/>
      <c r="C46" s="72"/>
      <c r="D46" s="68"/>
      <c r="E46" s="69"/>
      <c r="F46" s="69"/>
      <c r="G46" s="68"/>
      <c r="H46" s="70"/>
      <c r="I46" s="68"/>
    </row>
    <row r="47" spans="1:9" ht="12.75">
      <c r="A47" s="54"/>
      <c r="B47" s="73"/>
      <c r="C47" s="64"/>
      <c r="D47" s="56"/>
      <c r="E47" s="57"/>
      <c r="F47" s="57"/>
      <c r="G47" s="54"/>
      <c r="H47" s="58"/>
      <c r="I47" s="54"/>
    </row>
    <row r="48" spans="1:3" ht="12.75">
      <c r="A48" s="124" t="s">
        <v>77</v>
      </c>
      <c r="B48" s="124"/>
      <c r="C48" s="124"/>
    </row>
    <row r="49" spans="1:3" s="66" customFormat="1" ht="12.75">
      <c r="A49" s="123" t="s">
        <v>92</v>
      </c>
      <c r="B49" s="123"/>
      <c r="C49" s="123"/>
    </row>
    <row r="50" spans="1:3" s="66" customFormat="1" ht="12.75">
      <c r="A50" s="122" t="s">
        <v>93</v>
      </c>
      <c r="B50" s="122"/>
      <c r="C50" s="122"/>
    </row>
    <row r="51" spans="1:9" s="66" customFormat="1" ht="12.75">
      <c r="A51" s="122" t="s">
        <v>94</v>
      </c>
      <c r="B51" s="122"/>
      <c r="C51" s="122"/>
      <c r="D51" s="68"/>
      <c r="E51" s="69"/>
      <c r="F51" s="69"/>
      <c r="G51" s="68"/>
      <c r="H51" s="68"/>
      <c r="I51" s="68"/>
    </row>
    <row r="52" spans="1:9" s="66" customFormat="1" ht="12.75">
      <c r="A52" s="121"/>
      <c r="B52" s="121"/>
      <c r="C52" s="121"/>
      <c r="D52" s="70"/>
      <c r="E52" s="67"/>
      <c r="F52" s="67"/>
      <c r="G52" s="68"/>
      <c r="H52" s="68"/>
      <c r="I52" s="68"/>
    </row>
    <row r="53" spans="1:9" s="66" customFormat="1" ht="12.75">
      <c r="A53" s="49"/>
      <c r="B53" s="60"/>
      <c r="C53" s="48"/>
      <c r="D53" s="68"/>
      <c r="E53" s="69"/>
      <c r="F53" s="69"/>
      <c r="G53" s="68"/>
      <c r="H53" s="70"/>
      <c r="I53" s="68"/>
    </row>
    <row r="54" spans="2:9" s="66" customFormat="1" ht="12.75">
      <c r="B54" s="71"/>
      <c r="C54" s="72"/>
      <c r="D54" s="68"/>
      <c r="E54" s="69"/>
      <c r="F54" s="69"/>
      <c r="G54" s="68"/>
      <c r="H54" s="70"/>
      <c r="I54" s="68"/>
    </row>
    <row r="55" spans="4:9" ht="12.75">
      <c r="D55" s="56"/>
      <c r="E55" s="57"/>
      <c r="F55" s="57"/>
      <c r="G55" s="54"/>
      <c r="H55" s="58"/>
      <c r="I55" s="54"/>
    </row>
    <row r="56" spans="4:9" ht="12.75">
      <c r="D56" s="56"/>
      <c r="E56" s="55"/>
      <c r="F56" s="55"/>
      <c r="G56" s="54"/>
      <c r="H56" s="58"/>
      <c r="I56" s="54"/>
    </row>
    <row r="57" spans="4:9" ht="12.75">
      <c r="D57" s="56"/>
      <c r="E57" s="55"/>
      <c r="F57" s="55"/>
      <c r="G57" s="54"/>
      <c r="H57" s="58"/>
      <c r="I57" s="54"/>
    </row>
    <row r="58" spans="4:9" ht="12.75">
      <c r="D58" s="59"/>
      <c r="E58" s="55"/>
      <c r="F58" s="55"/>
      <c r="G58" s="54"/>
      <c r="H58" s="54"/>
      <c r="I58" s="54"/>
    </row>
    <row r="59" spans="4:9" ht="12.75">
      <c r="D59" s="59"/>
      <c r="E59" s="55"/>
      <c r="F59" s="55"/>
      <c r="G59" s="54"/>
      <c r="H59" s="54"/>
      <c r="I59" s="54"/>
    </row>
    <row r="60" spans="4:9" ht="12.75">
      <c r="D60" s="59"/>
      <c r="E60" s="55"/>
      <c r="F60" s="55"/>
      <c r="G60" s="54"/>
      <c r="H60" s="54"/>
      <c r="I60" s="54"/>
    </row>
  </sheetData>
  <sheetProtection/>
  <mergeCells count="41">
    <mergeCell ref="B27:C27"/>
    <mergeCell ref="B29:C29"/>
    <mergeCell ref="B30:C30"/>
    <mergeCell ref="B31:C31"/>
    <mergeCell ref="B14:C14"/>
    <mergeCell ref="B12:C12"/>
    <mergeCell ref="B20:C20"/>
    <mergeCell ref="B18:C18"/>
    <mergeCell ref="B25:C25"/>
    <mergeCell ref="B19:C19"/>
    <mergeCell ref="B23:C23"/>
    <mergeCell ref="B24:C24"/>
    <mergeCell ref="B16:C16"/>
    <mergeCell ref="A10:C10"/>
    <mergeCell ref="B35:C35"/>
    <mergeCell ref="B36:C36"/>
    <mergeCell ref="B37:C37"/>
    <mergeCell ref="B38:C38"/>
    <mergeCell ref="B17:C17"/>
    <mergeCell ref="B26:C26"/>
    <mergeCell ref="B22:C22"/>
    <mergeCell ref="B21:C21"/>
    <mergeCell ref="B11:C11"/>
    <mergeCell ref="B42:C42"/>
    <mergeCell ref="B41:C41"/>
    <mergeCell ref="B32:C32"/>
    <mergeCell ref="B34:C34"/>
    <mergeCell ref="B33:C33"/>
    <mergeCell ref="B44:C44"/>
    <mergeCell ref="B39:C39"/>
    <mergeCell ref="B40:C40"/>
    <mergeCell ref="B45:C45"/>
    <mergeCell ref="B43:C43"/>
    <mergeCell ref="B15:C15"/>
    <mergeCell ref="B13:C13"/>
    <mergeCell ref="A52:C52"/>
    <mergeCell ref="A51:C51"/>
    <mergeCell ref="A50:C50"/>
    <mergeCell ref="A49:C49"/>
    <mergeCell ref="A48:C48"/>
    <mergeCell ref="A28:C28"/>
  </mergeCells>
  <printOptions/>
  <pageMargins left="0.2755905511811024" right="0.1968503937007874" top="0.2362204724409449" bottom="0.5118110236220472" header="0.2362204724409449" footer="0.31496062992125984"/>
  <pageSetup fitToHeight="4" horizontalDpi="300" verticalDpi="300" orientation="landscape" paperSize="9" scale="79" r:id="rId1"/>
  <rowBreaks count="1" manualBreakCount="1">
    <brk id="51" max="2" man="1"/>
  </rowBreaks>
  <ignoredErrors>
    <ignoredError sqref="A12:C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hubacek</dc:creator>
  <cp:keywords/>
  <dc:description/>
  <cp:lastModifiedBy>Martin Hubáček</cp:lastModifiedBy>
  <cp:lastPrinted>2011-10-14T13:50:30Z</cp:lastPrinted>
  <dcterms:created xsi:type="dcterms:W3CDTF">2011-06-06T10:17:31Z</dcterms:created>
  <dcterms:modified xsi:type="dcterms:W3CDTF">2011-12-15T07:39:25Z</dcterms:modified>
  <cp:category/>
  <cp:version/>
  <cp:contentType/>
  <cp:contentStatus/>
</cp:coreProperties>
</file>