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4208" windowHeight="8316" activeTab="0"/>
  </bookViews>
  <sheets>
    <sheet name="4.ZR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<sst xmlns="http://schemas.openxmlformats.org/spreadsheetml/2006/main" count="54" uniqueCount="47">
  <si>
    <t>v tom:</t>
  </si>
  <si>
    <t>§</t>
  </si>
  <si>
    <t>kap. 15 - zdravotnictví</t>
  </si>
  <si>
    <t>Oblastní nemocnice Trutnov a.s.</t>
  </si>
  <si>
    <t>v tis. Kč</t>
  </si>
  <si>
    <t>Závazný ukazatel</t>
  </si>
  <si>
    <t>z vlastních prostředků kraje</t>
  </si>
  <si>
    <t>Příloha č. 3</t>
  </si>
  <si>
    <t>změna</t>
  </si>
  <si>
    <t>Č.o.</t>
  </si>
  <si>
    <t>pozm. návrhy</t>
  </si>
  <si>
    <t>zm.</t>
  </si>
  <si>
    <t>3522</t>
  </si>
  <si>
    <t>98</t>
  </si>
  <si>
    <t>Městs.nemocnice a.s. Dvůr Králové n.L.</t>
  </si>
  <si>
    <t>FRR</t>
  </si>
  <si>
    <t>3639</t>
  </si>
  <si>
    <t xml:space="preserve">zm. </t>
  </si>
  <si>
    <t>kap. 13 - evropská integrace</t>
  </si>
  <si>
    <t>Centrum evropského projektování a.s.</t>
  </si>
  <si>
    <t xml:space="preserve">                 z toho: kofinancování</t>
  </si>
  <si>
    <t>2212</t>
  </si>
  <si>
    <t>1</t>
  </si>
  <si>
    <t>SÚS KHK a.s.</t>
  </si>
  <si>
    <t>kap. 10 - doprava</t>
  </si>
  <si>
    <t xml:space="preserve">v tom: </t>
  </si>
  <si>
    <t>Obchodní společnost</t>
  </si>
  <si>
    <t>2229</t>
  </si>
  <si>
    <t xml:space="preserve">Neinvestiční transfery </t>
  </si>
  <si>
    <t>Investiční transfery</t>
  </si>
  <si>
    <t>Neinvestiční transfery</t>
  </si>
  <si>
    <t xml:space="preserve">Investiční transfery </t>
  </si>
  <si>
    <t xml:space="preserve">Zdr.holding KHK a.s. </t>
  </si>
  <si>
    <t>kap. 39 - regionální rozvoj</t>
  </si>
  <si>
    <t xml:space="preserve">ZOO DK NL, a.s. </t>
  </si>
  <si>
    <t>Transfery obchodním společnostem na rok 2014</t>
  </si>
  <si>
    <t>OREDO s.r.o.  (kofi 8444,5tis.KV z kap.21)</t>
  </si>
  <si>
    <t>po 3. změně rozpočtu 
pol. 5213</t>
  </si>
  <si>
    <t>po 3. změně rozpočtu 
pol. 6313</t>
  </si>
  <si>
    <t>FRR
 po 3. zm. rozpočtu 
pol. 5213</t>
  </si>
  <si>
    <t>FRR
 po 3. zm. rozpočtu 
pol. 6313</t>
  </si>
  <si>
    <t xml:space="preserve">Oblastní nemocnice Jičín a.s.  (kofi 372,11tis.KV z kap.21)
  </t>
  </si>
  <si>
    <t>Oblastní nemocnice Náchod a.s.  (kofi 192,88tis.KV z kap. 21)</t>
  </si>
  <si>
    <t>po 4. změně rozpočtu 
pol. 5213</t>
  </si>
  <si>
    <t>po 4. změně rozpočtu 
pol. 6313</t>
  </si>
  <si>
    <t>FRR
 po 4. zm. rozpočtu 
pol. 5213</t>
  </si>
  <si>
    <t>FRR
 po 4. zm. rozpočtu 
pol. 6313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</si>
</sst>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\ _K_č"/>
    <numFmt numFmtId="166" formatCode="_-* #,##0.0\ _K_č_-;\-* #,##0.0\ _K_č_-;_-* &quot;-&quot;??\ _K_č_-;_-@_-"/>
    <numFmt numFmtId="167" formatCode="_-* #,##0\ _K_č_-;\-* #,##0\ _K_č_-;_-* &quot;-&quot;??\ _K_č_-;_-@_-"/>
    <numFmt numFmtId="168" formatCode="_-* #,##0.0\ _K_č_-;\-* #,##0.0\ _K_č_-;_-* &quot;-&quot;\ _K_č_-;_-@_-"/>
  </numFmts>
  <fonts count="51">
    <font>
      <sz val="10"/>
      <name val="Arial"/>
      <family val="0"/>
    </font>
    <font>
      <sz val="8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4"/>
      <name val="Arial CE"/>
      <family val="2"/>
    </font>
    <font>
      <b/>
      <sz val="10"/>
      <name val="Arial"/>
      <family val="2"/>
    </font>
    <font>
      <b/>
      <sz val="14"/>
      <name val="Arial"/>
      <family val="2"/>
    </font>
    <font>
      <sz val="9"/>
      <name val="Arial CE"/>
      <family val="2"/>
    </font>
    <font>
      <b/>
      <sz val="9"/>
      <name val="Arial CE"/>
      <family val="2"/>
    </font>
    <font>
      <sz val="8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66">
    <xf numFmtId="0" fontId="0" fillId="0" borderId="0" xfId="0" applyAlignment="1">
      <alignment/>
    </xf>
    <xf numFmtId="168" fontId="1" fillId="0" borderId="0" xfId="0" applyNumberFormat="1" applyFont="1" applyAlignment="1">
      <alignment horizontal="center"/>
    </xf>
    <xf numFmtId="168" fontId="0" fillId="0" borderId="0" xfId="0" applyNumberFormat="1" applyAlignment="1">
      <alignment/>
    </xf>
    <xf numFmtId="168" fontId="0" fillId="0" borderId="0" xfId="0" applyNumberFormat="1" applyBorder="1" applyAlignment="1">
      <alignment horizontal="right"/>
    </xf>
    <xf numFmtId="168" fontId="8" fillId="0" borderId="0" xfId="0" applyNumberFormat="1" applyFont="1" applyAlignment="1">
      <alignment horizontal="center" vertical="center"/>
    </xf>
    <xf numFmtId="168" fontId="0" fillId="0" borderId="0" xfId="0" applyNumberFormat="1" applyAlignment="1">
      <alignment horizontal="center" vertical="center"/>
    </xf>
    <xf numFmtId="168" fontId="1" fillId="0" borderId="10" xfId="39" applyNumberFormat="1" applyFont="1" applyBorder="1" applyAlignment="1">
      <alignment/>
    </xf>
    <xf numFmtId="168" fontId="5" fillId="0" borderId="11" xfId="39" applyNumberFormat="1" applyFont="1" applyBorder="1" applyAlignment="1">
      <alignment/>
    </xf>
    <xf numFmtId="168" fontId="5" fillId="0" borderId="10" xfId="39" applyNumberFormat="1" applyFont="1" applyBorder="1" applyAlignment="1">
      <alignment/>
    </xf>
    <xf numFmtId="164" fontId="4" fillId="0" borderId="12" xfId="39" applyNumberFormat="1" applyFont="1" applyBorder="1" applyAlignment="1">
      <alignment/>
    </xf>
    <xf numFmtId="164" fontId="0" fillId="0" borderId="13" xfId="0" applyNumberFormat="1" applyBorder="1" applyAlignment="1">
      <alignment/>
    </xf>
    <xf numFmtId="164" fontId="5" fillId="0" borderId="14" xfId="39" applyNumberFormat="1" applyFont="1" applyBorder="1" applyAlignment="1">
      <alignment/>
    </xf>
    <xf numFmtId="41" fontId="1" fillId="0" borderId="12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168" fontId="5" fillId="0" borderId="15" xfId="39" applyNumberFormat="1" applyFont="1" applyBorder="1" applyAlignment="1">
      <alignment/>
    </xf>
    <xf numFmtId="168" fontId="12" fillId="0" borderId="16" xfId="39" applyNumberFormat="1" applyFont="1" applyBorder="1" applyAlignment="1">
      <alignment/>
    </xf>
    <xf numFmtId="164" fontId="12" fillId="0" borderId="14" xfId="39" applyNumberFormat="1" applyFont="1" applyBorder="1" applyAlignment="1">
      <alignment/>
    </xf>
    <xf numFmtId="168" fontId="4" fillId="0" borderId="17" xfId="39" applyNumberFormat="1" applyFont="1" applyBorder="1" applyAlignment="1">
      <alignment vertical="center"/>
    </xf>
    <xf numFmtId="41" fontId="1" fillId="0" borderId="13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168" fontId="14" fillId="0" borderId="0" xfId="0" applyNumberFormat="1" applyFont="1" applyAlignment="1">
      <alignment horizontal="center"/>
    </xf>
    <xf numFmtId="168" fontId="10" fillId="0" borderId="12" xfId="0" applyNumberFormat="1" applyFont="1" applyBorder="1" applyAlignment="1">
      <alignment horizontal="center" vertical="center" wrapText="1"/>
    </xf>
    <xf numFmtId="41" fontId="14" fillId="0" borderId="21" xfId="0" applyNumberFormat="1" applyFont="1" applyBorder="1" applyAlignment="1">
      <alignment horizontal="center"/>
    </xf>
    <xf numFmtId="41" fontId="14" fillId="0" borderId="22" xfId="0" applyNumberFormat="1" applyFont="1" applyBorder="1" applyAlignment="1">
      <alignment horizontal="center"/>
    </xf>
    <xf numFmtId="49" fontId="14" fillId="0" borderId="23" xfId="0" applyNumberFormat="1" applyFont="1" applyBorder="1" applyAlignment="1">
      <alignment horizontal="center"/>
    </xf>
    <xf numFmtId="164" fontId="0" fillId="0" borderId="13" xfId="0" applyNumberFormat="1" applyFont="1" applyBorder="1" applyAlignment="1">
      <alignment/>
    </xf>
    <xf numFmtId="49" fontId="14" fillId="0" borderId="21" xfId="0" applyNumberFormat="1" applyFont="1" applyBorder="1" applyAlignment="1">
      <alignment horizontal="center"/>
    </xf>
    <xf numFmtId="49" fontId="14" fillId="0" borderId="22" xfId="0" applyNumberFormat="1" applyFont="1" applyBorder="1" applyAlignment="1">
      <alignment horizontal="center"/>
    </xf>
    <xf numFmtId="49" fontId="14" fillId="0" borderId="24" xfId="0" applyNumberFormat="1" applyFont="1" applyBorder="1" applyAlignment="1">
      <alignment horizontal="center"/>
    </xf>
    <xf numFmtId="49" fontId="14" fillId="0" borderId="25" xfId="0" applyNumberFormat="1" applyFont="1" applyBorder="1" applyAlignment="1">
      <alignment horizontal="center"/>
    </xf>
    <xf numFmtId="168" fontId="5" fillId="0" borderId="26" xfId="39" applyNumberFormat="1" applyFont="1" applyBorder="1" applyAlignment="1">
      <alignment/>
    </xf>
    <xf numFmtId="49" fontId="14" fillId="0" borderId="27" xfId="0" applyNumberFormat="1" applyFont="1" applyBorder="1" applyAlignment="1">
      <alignment horizontal="center"/>
    </xf>
    <xf numFmtId="4" fontId="4" fillId="0" borderId="12" xfId="39" applyNumberFormat="1" applyFont="1" applyBorder="1" applyAlignment="1">
      <alignment/>
    </xf>
    <xf numFmtId="4" fontId="0" fillId="0" borderId="13" xfId="0" applyNumberFormat="1" applyBorder="1" applyAlignment="1">
      <alignment/>
    </xf>
    <xf numFmtId="4" fontId="5" fillId="0" borderId="14" xfId="39" applyNumberFormat="1" applyFont="1" applyBorder="1" applyAlignment="1">
      <alignment/>
    </xf>
    <xf numFmtId="4" fontId="13" fillId="0" borderId="12" xfId="39" applyNumberFormat="1" applyFont="1" applyBorder="1" applyAlignment="1">
      <alignment/>
    </xf>
    <xf numFmtId="4" fontId="0" fillId="0" borderId="13" xfId="34" applyNumberFormat="1" applyFont="1" applyBorder="1" applyAlignment="1">
      <alignment/>
    </xf>
    <xf numFmtId="4" fontId="0" fillId="0" borderId="20" xfId="34" applyNumberFormat="1" applyFont="1" applyBorder="1" applyAlignment="1">
      <alignment/>
    </xf>
    <xf numFmtId="4" fontId="0" fillId="0" borderId="18" xfId="34" applyNumberFormat="1" applyFont="1" applyBorder="1" applyAlignment="1">
      <alignment/>
    </xf>
    <xf numFmtId="4" fontId="5" fillId="0" borderId="18" xfId="39" applyNumberFormat="1" applyFont="1" applyBorder="1" applyAlignment="1">
      <alignment/>
    </xf>
    <xf numFmtId="4" fontId="5" fillId="0" borderId="28" xfId="39" applyNumberFormat="1" applyFont="1" applyBorder="1" applyAlignment="1">
      <alignment/>
    </xf>
    <xf numFmtId="168" fontId="5" fillId="0" borderId="10" xfId="39" applyNumberFormat="1" applyFont="1" applyBorder="1" applyAlignment="1">
      <alignment wrapText="1"/>
    </xf>
    <xf numFmtId="49" fontId="5" fillId="0" borderId="10" xfId="39" applyNumberFormat="1" applyFont="1" applyBorder="1" applyAlignment="1">
      <alignment wrapText="1"/>
    </xf>
    <xf numFmtId="168" fontId="2" fillId="0" borderId="17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68" fontId="10" fillId="0" borderId="21" xfId="0" applyNumberFormat="1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68" fontId="10" fillId="0" borderId="32" xfId="0" applyNumberFormat="1" applyFont="1" applyBorder="1" applyAlignment="1">
      <alignment horizontal="center" vertical="center"/>
    </xf>
    <xf numFmtId="168" fontId="10" fillId="0" borderId="33" xfId="0" applyNumberFormat="1" applyFont="1" applyBorder="1" applyAlignment="1">
      <alignment horizontal="center" vertical="center"/>
    </xf>
    <xf numFmtId="168" fontId="10" fillId="0" borderId="34" xfId="0" applyNumberFormat="1" applyFont="1" applyBorder="1" applyAlignment="1">
      <alignment horizontal="center" vertical="center"/>
    </xf>
    <xf numFmtId="168" fontId="11" fillId="0" borderId="0" xfId="0" applyNumberFormat="1" applyFont="1" applyAlignment="1">
      <alignment horizontal="center" vertical="center"/>
    </xf>
    <xf numFmtId="168" fontId="9" fillId="0" borderId="0" xfId="0" applyNumberFormat="1" applyFont="1" applyAlignment="1">
      <alignment horizontal="center" vertical="center" wrapText="1"/>
    </xf>
    <xf numFmtId="168" fontId="15" fillId="0" borderId="0" xfId="0" applyNumberFormat="1" applyFont="1" applyAlignment="1">
      <alignment horizontal="center" vertical="center"/>
    </xf>
    <xf numFmtId="41" fontId="16" fillId="0" borderId="21" xfId="0" applyNumberFormat="1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41" fontId="3" fillId="0" borderId="12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Styl 1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9"/>
  <sheetViews>
    <sheetView tabSelected="1" zoomScalePageLayoutView="0" workbookViewId="0" topLeftCell="A4">
      <selection activeCell="P22" sqref="P22"/>
    </sheetView>
  </sheetViews>
  <sheetFormatPr defaultColWidth="9.140625" defaultRowHeight="12.75"/>
  <cols>
    <col min="1" max="1" width="4.421875" style="0" customWidth="1"/>
    <col min="2" max="2" width="4.28125" style="0" customWidth="1"/>
    <col min="3" max="3" width="38.00390625" style="0" customWidth="1"/>
    <col min="4" max="4" width="10.28125" style="0" customWidth="1"/>
    <col min="5" max="5" width="10.7109375" style="0" customWidth="1"/>
    <col min="6" max="6" width="9.140625" style="0" hidden="1" customWidth="1"/>
    <col min="7" max="7" width="10.57421875" style="0" customWidth="1"/>
    <col min="8" max="8" width="10.28125" style="0" customWidth="1"/>
    <col min="9" max="9" width="11.00390625" style="0" customWidth="1"/>
    <col min="10" max="10" width="9.140625" style="0" customWidth="1"/>
    <col min="11" max="11" width="10.421875" style="0" customWidth="1"/>
    <col min="12" max="12" width="8.28125" style="0" customWidth="1"/>
    <col min="13" max="13" width="9.140625" style="0" hidden="1" customWidth="1"/>
    <col min="14" max="14" width="10.57421875" style="0" customWidth="1"/>
    <col min="15" max="15" width="11.00390625" style="0" customWidth="1"/>
    <col min="17" max="17" width="9.140625" style="0" hidden="1" customWidth="1"/>
    <col min="18" max="18" width="11.00390625" style="0" customWidth="1"/>
  </cols>
  <sheetData>
    <row r="1" spans="1:18" ht="12.75">
      <c r="A1" s="24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 t="s">
        <v>7</v>
      </c>
    </row>
    <row r="2" spans="1:18" ht="24.75" customHeight="1">
      <c r="A2" s="58" t="s">
        <v>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</row>
    <row r="3" spans="1:18" ht="28.5" customHeight="1">
      <c r="A3" s="59" t="s">
        <v>35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</row>
    <row r="4" spans="1:18" ht="30" customHeight="1">
      <c r="A4" s="58" t="s">
        <v>6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</row>
    <row r="5" spans="1:18" ht="1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3.5" thickBo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 t="s">
        <v>4</v>
      </c>
    </row>
    <row r="7" spans="1:18" ht="18.75" customHeight="1" thickBot="1">
      <c r="A7" s="61" t="s">
        <v>1</v>
      </c>
      <c r="B7" s="63" t="s">
        <v>9</v>
      </c>
      <c r="C7" s="47" t="s">
        <v>26</v>
      </c>
      <c r="D7" s="50" t="s">
        <v>28</v>
      </c>
      <c r="E7" s="51"/>
      <c r="F7" s="51"/>
      <c r="G7" s="51"/>
      <c r="H7" s="50" t="s">
        <v>29</v>
      </c>
      <c r="I7" s="51"/>
      <c r="J7" s="54"/>
      <c r="K7" s="55" t="s">
        <v>15</v>
      </c>
      <c r="L7" s="56"/>
      <c r="M7" s="56"/>
      <c r="N7" s="56"/>
      <c r="O7" s="56"/>
      <c r="P7" s="56"/>
      <c r="Q7" s="56"/>
      <c r="R7" s="57"/>
    </row>
    <row r="8" spans="1:18" ht="19.5" customHeight="1" thickBot="1">
      <c r="A8" s="62"/>
      <c r="B8" s="64"/>
      <c r="C8" s="48"/>
      <c r="D8" s="52"/>
      <c r="E8" s="53"/>
      <c r="F8" s="53"/>
      <c r="G8" s="53"/>
      <c r="H8" s="52"/>
      <c r="I8" s="53"/>
      <c r="J8" s="49"/>
      <c r="K8" s="55" t="s">
        <v>30</v>
      </c>
      <c r="L8" s="56"/>
      <c r="M8" s="56"/>
      <c r="N8" s="57"/>
      <c r="O8" s="55" t="s">
        <v>31</v>
      </c>
      <c r="P8" s="56"/>
      <c r="Q8" s="56"/>
      <c r="R8" s="57"/>
    </row>
    <row r="9" spans="1:18" ht="71.25" customHeight="1" thickBot="1">
      <c r="A9" s="52"/>
      <c r="B9" s="65"/>
      <c r="C9" s="49"/>
      <c r="D9" s="25" t="s">
        <v>37</v>
      </c>
      <c r="E9" s="25" t="s">
        <v>17</v>
      </c>
      <c r="F9" s="25" t="s">
        <v>10</v>
      </c>
      <c r="G9" s="25" t="s">
        <v>43</v>
      </c>
      <c r="H9" s="25" t="s">
        <v>38</v>
      </c>
      <c r="I9" s="25" t="s">
        <v>11</v>
      </c>
      <c r="J9" s="25" t="s">
        <v>44</v>
      </c>
      <c r="K9" s="25" t="s">
        <v>39</v>
      </c>
      <c r="L9" s="25" t="s">
        <v>8</v>
      </c>
      <c r="M9" s="25" t="s">
        <v>10</v>
      </c>
      <c r="N9" s="25" t="s">
        <v>45</v>
      </c>
      <c r="O9" s="25" t="s">
        <v>40</v>
      </c>
      <c r="P9" s="25" t="s">
        <v>8</v>
      </c>
      <c r="Q9" s="25" t="s">
        <v>10</v>
      </c>
      <c r="R9" s="25" t="s">
        <v>46</v>
      </c>
    </row>
    <row r="10" spans="1:18" ht="13.5" hidden="1" thickBot="1">
      <c r="A10" s="35"/>
      <c r="B10" s="20"/>
      <c r="C10" s="17" t="s">
        <v>24</v>
      </c>
      <c r="D10" s="9">
        <f>D12</f>
        <v>0</v>
      </c>
      <c r="E10" s="9">
        <f>E12</f>
        <v>0</v>
      </c>
      <c r="F10" s="9">
        <f>F12</f>
        <v>0</v>
      </c>
      <c r="G10" s="9">
        <f>G12</f>
        <v>0</v>
      </c>
      <c r="H10" s="9">
        <f aca="true" t="shared" si="0" ref="H10:P10">H12</f>
        <v>0</v>
      </c>
      <c r="I10" s="9">
        <f t="shared" si="0"/>
        <v>0</v>
      </c>
      <c r="J10" s="9">
        <f t="shared" si="0"/>
        <v>0</v>
      </c>
      <c r="K10" s="9">
        <f t="shared" si="0"/>
        <v>0</v>
      </c>
      <c r="L10" s="9">
        <f t="shared" si="0"/>
        <v>0</v>
      </c>
      <c r="M10" s="9">
        <f t="shared" si="0"/>
        <v>0</v>
      </c>
      <c r="N10" s="9">
        <f t="shared" si="0"/>
        <v>0</v>
      </c>
      <c r="O10" s="9">
        <f t="shared" si="0"/>
        <v>0</v>
      </c>
      <c r="P10" s="9">
        <f t="shared" si="0"/>
        <v>0</v>
      </c>
      <c r="Q10" s="9"/>
      <c r="R10" s="9">
        <f>R12</f>
        <v>0</v>
      </c>
    </row>
    <row r="11" spans="1:18" ht="13.5" hidden="1" thickBot="1">
      <c r="A11" s="31"/>
      <c r="B11" s="21"/>
      <c r="C11" s="6" t="s">
        <v>0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</row>
    <row r="12" spans="1:18" ht="13.5" hidden="1" thickBot="1">
      <c r="A12" s="28" t="s">
        <v>21</v>
      </c>
      <c r="B12" s="22" t="s">
        <v>22</v>
      </c>
      <c r="C12" s="7" t="s">
        <v>23</v>
      </c>
      <c r="D12" s="11">
        <v>0</v>
      </c>
      <c r="E12" s="11"/>
      <c r="F12" s="11"/>
      <c r="G12" s="11">
        <f>D12+E12+F12</f>
        <v>0</v>
      </c>
      <c r="H12" s="11">
        <v>0</v>
      </c>
      <c r="I12" s="11"/>
      <c r="J12" s="11">
        <f>H12+I12</f>
        <v>0</v>
      </c>
      <c r="K12" s="11"/>
      <c r="L12" s="11"/>
      <c r="M12" s="11"/>
      <c r="N12" s="11"/>
      <c r="O12" s="11">
        <v>0</v>
      </c>
      <c r="P12" s="11"/>
      <c r="Q12" s="11"/>
      <c r="R12" s="11">
        <f>O12+P12</f>
        <v>0</v>
      </c>
    </row>
    <row r="13" spans="1:18" ht="13.5" hidden="1" thickBot="1">
      <c r="A13" s="26"/>
      <c r="B13" s="12"/>
      <c r="C13" s="17" t="s">
        <v>18</v>
      </c>
      <c r="D13" s="9">
        <f>D15</f>
        <v>0</v>
      </c>
      <c r="E13" s="9">
        <f>E15</f>
        <v>0</v>
      </c>
      <c r="F13" s="9">
        <f>F15</f>
        <v>0</v>
      </c>
      <c r="G13" s="9">
        <f>G15</f>
        <v>0</v>
      </c>
      <c r="H13" s="9">
        <f aca="true" t="shared" si="1" ref="H13:P13">H15</f>
        <v>0</v>
      </c>
      <c r="I13" s="9">
        <f t="shared" si="1"/>
        <v>0</v>
      </c>
      <c r="J13" s="9">
        <f t="shared" si="1"/>
        <v>0</v>
      </c>
      <c r="K13" s="9">
        <f t="shared" si="1"/>
        <v>0</v>
      </c>
      <c r="L13" s="9">
        <f t="shared" si="1"/>
        <v>0</v>
      </c>
      <c r="M13" s="9">
        <f t="shared" si="1"/>
        <v>0</v>
      </c>
      <c r="N13" s="9">
        <f t="shared" si="1"/>
        <v>0</v>
      </c>
      <c r="O13" s="9">
        <f t="shared" si="1"/>
        <v>0</v>
      </c>
      <c r="P13" s="9">
        <f t="shared" si="1"/>
        <v>0</v>
      </c>
      <c r="Q13" s="9"/>
      <c r="R13" s="9">
        <f>R15</f>
        <v>0</v>
      </c>
    </row>
    <row r="14" spans="1:18" ht="13.5" hidden="1" thickBot="1">
      <c r="A14" s="27"/>
      <c r="B14" s="18"/>
      <c r="C14" s="6" t="s">
        <v>0</v>
      </c>
      <c r="D14" s="10"/>
      <c r="E14" s="10"/>
      <c r="F14" s="10"/>
      <c r="G14" s="10"/>
      <c r="H14" s="10"/>
      <c r="I14" s="29"/>
      <c r="J14" s="10"/>
      <c r="K14" s="10"/>
      <c r="L14" s="10"/>
      <c r="M14" s="10"/>
      <c r="N14" s="10"/>
      <c r="O14" s="10"/>
      <c r="P14" s="10"/>
      <c r="Q14" s="10"/>
      <c r="R14" s="10"/>
    </row>
    <row r="15" spans="1:18" ht="13.5" hidden="1" thickBot="1">
      <c r="A15" s="28" t="s">
        <v>16</v>
      </c>
      <c r="B15" s="22">
        <v>1</v>
      </c>
      <c r="C15" s="7" t="s">
        <v>19</v>
      </c>
      <c r="D15" s="11">
        <v>0</v>
      </c>
      <c r="E15" s="11"/>
      <c r="F15" s="11"/>
      <c r="G15" s="11">
        <f>D15+E15+F15</f>
        <v>0</v>
      </c>
      <c r="H15" s="11">
        <v>0</v>
      </c>
      <c r="I15" s="11"/>
      <c r="J15" s="11">
        <f>H15+I15</f>
        <v>0</v>
      </c>
      <c r="K15" s="11"/>
      <c r="L15" s="11"/>
      <c r="M15" s="11"/>
      <c r="N15" s="11"/>
      <c r="O15" s="11">
        <v>0</v>
      </c>
      <c r="P15" s="11"/>
      <c r="Q15" s="11"/>
      <c r="R15" s="11">
        <f>O15+P15</f>
        <v>0</v>
      </c>
    </row>
    <row r="16" spans="1:18" ht="13.5" hidden="1" thickBot="1">
      <c r="A16" s="28"/>
      <c r="B16" s="22"/>
      <c r="C16" s="7" t="s">
        <v>20</v>
      </c>
      <c r="D16" s="16">
        <v>0</v>
      </c>
      <c r="E16" s="16"/>
      <c r="F16" s="16"/>
      <c r="G16" s="16">
        <f>D16+E16+F16</f>
        <v>0</v>
      </c>
      <c r="H16" s="16">
        <v>0</v>
      </c>
      <c r="I16" s="16"/>
      <c r="J16" s="16">
        <f>H16+I16</f>
        <v>0</v>
      </c>
      <c r="K16" s="11"/>
      <c r="L16" s="11"/>
      <c r="M16" s="11"/>
      <c r="N16" s="11"/>
      <c r="O16" s="11"/>
      <c r="P16" s="11"/>
      <c r="Q16" s="11"/>
      <c r="R16" s="11"/>
    </row>
    <row r="17" spans="1:18" ht="12.75">
      <c r="A17" s="26"/>
      <c r="B17" s="12"/>
      <c r="C17" s="17" t="s">
        <v>33</v>
      </c>
      <c r="D17" s="36">
        <f>D19</f>
        <v>47000</v>
      </c>
      <c r="E17" s="36">
        <f>E19</f>
        <v>0</v>
      </c>
      <c r="F17" s="36">
        <f>F19</f>
        <v>0</v>
      </c>
      <c r="G17" s="36">
        <f>G19</f>
        <v>47000</v>
      </c>
      <c r="H17" s="36">
        <f aca="true" t="shared" si="2" ref="H17:N17">H19</f>
        <v>0</v>
      </c>
      <c r="I17" s="36">
        <f t="shared" si="2"/>
        <v>3000</v>
      </c>
      <c r="J17" s="36">
        <f t="shared" si="2"/>
        <v>3000</v>
      </c>
      <c r="K17" s="36">
        <f t="shared" si="2"/>
        <v>0</v>
      </c>
      <c r="L17" s="36">
        <f t="shared" si="2"/>
        <v>0</v>
      </c>
      <c r="M17" s="36">
        <f t="shared" si="2"/>
        <v>0</v>
      </c>
      <c r="N17" s="36">
        <f t="shared" si="2"/>
        <v>0</v>
      </c>
      <c r="O17" s="36"/>
      <c r="P17" s="36">
        <f>P19</f>
        <v>0</v>
      </c>
      <c r="Q17" s="36"/>
      <c r="R17" s="36">
        <f>R19</f>
        <v>0</v>
      </c>
    </row>
    <row r="18" spans="1:18" ht="12.75">
      <c r="A18" s="27"/>
      <c r="B18" s="18"/>
      <c r="C18" s="6" t="s">
        <v>0</v>
      </c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</row>
    <row r="19" spans="1:18" ht="13.5" thickBot="1">
      <c r="A19" s="33">
        <v>3741</v>
      </c>
      <c r="B19" s="19">
        <v>1</v>
      </c>
      <c r="C19" s="7" t="s">
        <v>34</v>
      </c>
      <c r="D19" s="38">
        <v>47000</v>
      </c>
      <c r="E19" s="38"/>
      <c r="F19" s="38"/>
      <c r="G19" s="38">
        <f>D19+E19+F19</f>
        <v>47000</v>
      </c>
      <c r="H19" s="38"/>
      <c r="I19" s="38">
        <v>3000</v>
      </c>
      <c r="J19" s="38">
        <f>H19+I19</f>
        <v>3000</v>
      </c>
      <c r="K19" s="38"/>
      <c r="L19" s="38"/>
      <c r="M19" s="38"/>
      <c r="N19" s="38"/>
      <c r="O19" s="38"/>
      <c r="P19" s="38"/>
      <c r="Q19" s="38"/>
      <c r="R19" s="38">
        <f>O19+P19</f>
        <v>0</v>
      </c>
    </row>
    <row r="20" spans="1:18" ht="12.75">
      <c r="A20" s="30"/>
      <c r="B20" s="13"/>
      <c r="C20" s="17" t="s">
        <v>2</v>
      </c>
      <c r="D20" s="36">
        <f aca="true" t="shared" si="3" ref="D20:R20">SUM(D22:D26)</f>
        <v>225999.99999999997</v>
      </c>
      <c r="E20" s="39">
        <f t="shared" si="3"/>
        <v>0</v>
      </c>
      <c r="F20" s="36">
        <f t="shared" si="3"/>
        <v>0</v>
      </c>
      <c r="G20" s="36">
        <f t="shared" si="3"/>
        <v>225999.99999999997</v>
      </c>
      <c r="H20" s="36">
        <f t="shared" si="3"/>
        <v>564.99</v>
      </c>
      <c r="I20" s="36">
        <f t="shared" si="3"/>
        <v>0</v>
      </c>
      <c r="J20" s="36">
        <f t="shared" si="3"/>
        <v>564.99</v>
      </c>
      <c r="K20" s="36">
        <f t="shared" si="3"/>
        <v>0</v>
      </c>
      <c r="L20" s="36">
        <f t="shared" si="3"/>
        <v>0</v>
      </c>
      <c r="M20" s="36">
        <f t="shared" si="3"/>
        <v>0</v>
      </c>
      <c r="N20" s="36">
        <f t="shared" si="3"/>
        <v>0</v>
      </c>
      <c r="O20" s="36">
        <f t="shared" si="3"/>
        <v>41580.1</v>
      </c>
      <c r="P20" s="36">
        <f t="shared" si="3"/>
        <v>-417.35</v>
      </c>
      <c r="Q20" s="36">
        <f t="shared" si="3"/>
        <v>0</v>
      </c>
      <c r="R20" s="36">
        <f t="shared" si="3"/>
        <v>41162.75</v>
      </c>
    </row>
    <row r="21" spans="1:18" ht="12.75">
      <c r="A21" s="31"/>
      <c r="B21" s="21"/>
      <c r="C21" s="6" t="s">
        <v>25</v>
      </c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</row>
    <row r="22" spans="1:18" ht="41.25" customHeight="1">
      <c r="A22" s="31">
        <v>3522</v>
      </c>
      <c r="B22" s="21">
        <v>92</v>
      </c>
      <c r="C22" s="46" t="s">
        <v>41</v>
      </c>
      <c r="D22" s="40">
        <v>43139.08</v>
      </c>
      <c r="E22" s="40"/>
      <c r="F22" s="40"/>
      <c r="G22" s="40">
        <f>D22+E22+F22</f>
        <v>43139.08</v>
      </c>
      <c r="H22" s="40">
        <v>372.11</v>
      </c>
      <c r="I22" s="40"/>
      <c r="J22" s="40">
        <f>H22+I22</f>
        <v>372.11</v>
      </c>
      <c r="K22" s="40"/>
      <c r="L22" s="40"/>
      <c r="M22" s="40"/>
      <c r="N22" s="40">
        <f>K22+L22</f>
        <v>0</v>
      </c>
      <c r="O22" s="40">
        <v>3900</v>
      </c>
      <c r="P22" s="40">
        <v>-417.35</v>
      </c>
      <c r="Q22" s="40"/>
      <c r="R22" s="40">
        <f>O22+P22+Q22</f>
        <v>3482.65</v>
      </c>
    </row>
    <row r="23" spans="1:18" ht="26.25">
      <c r="A23" s="31">
        <v>3522</v>
      </c>
      <c r="B23" s="21">
        <v>93</v>
      </c>
      <c r="C23" s="45" t="s">
        <v>42</v>
      </c>
      <c r="D23" s="40">
        <v>135102.15</v>
      </c>
      <c r="E23" s="40"/>
      <c r="F23" s="40"/>
      <c r="G23" s="40">
        <f>D23+E23+F23</f>
        <v>135102.15</v>
      </c>
      <c r="H23" s="40">
        <v>192.88</v>
      </c>
      <c r="I23" s="40"/>
      <c r="J23" s="40">
        <f>H23+I23</f>
        <v>192.88</v>
      </c>
      <c r="K23" s="40"/>
      <c r="L23" s="40"/>
      <c r="M23" s="40"/>
      <c r="N23" s="40">
        <f>K23+L23</f>
        <v>0</v>
      </c>
      <c r="O23" s="40">
        <v>37317</v>
      </c>
      <c r="P23" s="40"/>
      <c r="Q23" s="40"/>
      <c r="R23" s="40">
        <f>O23+P23+Q23</f>
        <v>37317</v>
      </c>
    </row>
    <row r="24" spans="1:18" ht="12.75">
      <c r="A24" s="31">
        <v>3522</v>
      </c>
      <c r="B24" s="21">
        <v>95</v>
      </c>
      <c r="C24" s="8" t="s">
        <v>3</v>
      </c>
      <c r="D24" s="40">
        <v>32868.34</v>
      </c>
      <c r="E24" s="40"/>
      <c r="F24" s="40"/>
      <c r="G24" s="40">
        <f>D24+E24+F24</f>
        <v>32868.34</v>
      </c>
      <c r="H24" s="40"/>
      <c r="I24" s="40"/>
      <c r="J24" s="40">
        <f>H24+I24</f>
        <v>0</v>
      </c>
      <c r="K24" s="40"/>
      <c r="L24" s="40"/>
      <c r="M24" s="40"/>
      <c r="N24" s="40">
        <f>K24+L24</f>
        <v>0</v>
      </c>
      <c r="O24" s="40"/>
      <c r="P24" s="40"/>
      <c r="Q24" s="40"/>
      <c r="R24" s="40">
        <f>O24+P24+Q24</f>
        <v>0</v>
      </c>
    </row>
    <row r="25" spans="1:18" ht="12.75">
      <c r="A25" s="32" t="s">
        <v>12</v>
      </c>
      <c r="B25" s="23" t="s">
        <v>13</v>
      </c>
      <c r="C25" s="14" t="s">
        <v>14</v>
      </c>
      <c r="D25" s="41">
        <v>14890.43</v>
      </c>
      <c r="E25" s="41"/>
      <c r="F25" s="41"/>
      <c r="G25" s="40">
        <f>D25+E25+F25</f>
        <v>14890.43</v>
      </c>
      <c r="H25" s="41"/>
      <c r="I25" s="41"/>
      <c r="J25" s="40">
        <f>H25+I25</f>
        <v>0</v>
      </c>
      <c r="K25" s="41"/>
      <c r="L25" s="41"/>
      <c r="M25" s="41"/>
      <c r="N25" s="40">
        <f>K25+L25</f>
        <v>0</v>
      </c>
      <c r="O25" s="41"/>
      <c r="P25" s="41"/>
      <c r="Q25" s="41"/>
      <c r="R25" s="40">
        <f>O25+P25+Q25</f>
        <v>0</v>
      </c>
    </row>
    <row r="26" spans="1:18" ht="13.5" thickBot="1">
      <c r="A26" s="33">
        <v>3599</v>
      </c>
      <c r="B26" s="19">
        <v>99</v>
      </c>
      <c r="C26" s="15" t="s">
        <v>32</v>
      </c>
      <c r="D26" s="42">
        <v>0</v>
      </c>
      <c r="E26" s="42"/>
      <c r="F26" s="42"/>
      <c r="G26" s="42">
        <f>D26+E26+F26</f>
        <v>0</v>
      </c>
      <c r="H26" s="42"/>
      <c r="I26" s="42"/>
      <c r="J26" s="43">
        <f>H26+I26</f>
        <v>0</v>
      </c>
      <c r="K26" s="43"/>
      <c r="L26" s="43"/>
      <c r="M26" s="43"/>
      <c r="N26" s="43">
        <f>K26+L26+M26</f>
        <v>0</v>
      </c>
      <c r="O26" s="42">
        <v>363.1</v>
      </c>
      <c r="P26" s="42"/>
      <c r="Q26" s="42"/>
      <c r="R26" s="43">
        <f>O26+P26+Q26</f>
        <v>363.1</v>
      </c>
    </row>
    <row r="27" spans="1:18" ht="12.75">
      <c r="A27" s="26"/>
      <c r="B27" s="12"/>
      <c r="C27" s="17" t="s">
        <v>24</v>
      </c>
      <c r="D27" s="36">
        <f>D29</f>
        <v>1260.97</v>
      </c>
      <c r="E27" s="36">
        <f>E29</f>
        <v>0</v>
      </c>
      <c r="F27" s="36">
        <f>F29</f>
        <v>0</v>
      </c>
      <c r="G27" s="36">
        <f>G29</f>
        <v>1260.97</v>
      </c>
      <c r="H27" s="36">
        <f aca="true" t="shared" si="4" ref="H27:P27">H29</f>
        <v>8444.5</v>
      </c>
      <c r="I27" s="36">
        <f t="shared" si="4"/>
        <v>0</v>
      </c>
      <c r="J27" s="36">
        <f t="shared" si="4"/>
        <v>8444.5</v>
      </c>
      <c r="K27" s="36">
        <f t="shared" si="4"/>
        <v>0</v>
      </c>
      <c r="L27" s="36">
        <f t="shared" si="4"/>
        <v>0</v>
      </c>
      <c r="M27" s="36">
        <f t="shared" si="4"/>
        <v>0</v>
      </c>
      <c r="N27" s="36">
        <f t="shared" si="4"/>
        <v>0</v>
      </c>
      <c r="O27" s="36">
        <f t="shared" si="4"/>
        <v>0</v>
      </c>
      <c r="P27" s="36">
        <f t="shared" si="4"/>
        <v>0</v>
      </c>
      <c r="Q27" s="36"/>
      <c r="R27" s="36">
        <f>R29</f>
        <v>0</v>
      </c>
    </row>
    <row r="28" spans="1:18" ht="12.75">
      <c r="A28" s="27"/>
      <c r="B28" s="18"/>
      <c r="C28" s="6" t="s">
        <v>0</v>
      </c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</row>
    <row r="29" spans="1:18" ht="13.5" thickBot="1">
      <c r="A29" s="33" t="s">
        <v>27</v>
      </c>
      <c r="B29" s="19">
        <v>1</v>
      </c>
      <c r="C29" s="34" t="s">
        <v>36</v>
      </c>
      <c r="D29" s="44">
        <v>1260.97</v>
      </c>
      <c r="E29" s="44"/>
      <c r="F29" s="44"/>
      <c r="G29" s="44">
        <f>D29+E29+F29</f>
        <v>1260.97</v>
      </c>
      <c r="H29" s="44">
        <v>8444.5</v>
      </c>
      <c r="I29" s="44"/>
      <c r="J29" s="44">
        <f>H29+I29</f>
        <v>8444.5</v>
      </c>
      <c r="K29" s="44"/>
      <c r="L29" s="44"/>
      <c r="M29" s="44"/>
      <c r="N29" s="44"/>
      <c r="O29" s="44"/>
      <c r="P29" s="44"/>
      <c r="Q29" s="44"/>
      <c r="R29" s="44">
        <f>O29+P29</f>
        <v>0</v>
      </c>
    </row>
  </sheetData>
  <sheetProtection/>
  <mergeCells count="11">
    <mergeCell ref="A2:R2"/>
    <mergeCell ref="A3:R3"/>
    <mergeCell ref="A4:R4"/>
    <mergeCell ref="A7:A9"/>
    <mergeCell ref="B7:B9"/>
    <mergeCell ref="C7:C9"/>
    <mergeCell ref="D7:G8"/>
    <mergeCell ref="H7:J8"/>
    <mergeCell ref="K7:R7"/>
    <mergeCell ref="K8:N8"/>
    <mergeCell ref="O8:R8"/>
  </mergeCells>
  <printOptions vertic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EK702</dc:creator>
  <cp:keywords/>
  <dc:description/>
  <cp:lastModifiedBy>841</cp:lastModifiedBy>
  <cp:lastPrinted>2014-04-22T06:17:06Z</cp:lastPrinted>
  <dcterms:created xsi:type="dcterms:W3CDTF">2002-08-26T10:16:33Z</dcterms:created>
  <dcterms:modified xsi:type="dcterms:W3CDTF">2014-11-18T11:07:29Z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-275028871</vt:i4>
  </property>
  <property fmtid="{D5CDD505-2E9C-101B-9397-08002B2CF9AE}" pid="3" name="_EmailSubject">
    <vt:lpwstr/>
  </property>
  <property fmtid="{D5CDD505-2E9C-101B-9397-08002B2CF9AE}" pid="4" name="_AuthorEmail">
    <vt:lpwstr>hvolfova@kr-kralovehradecky.cz</vt:lpwstr>
  </property>
  <property fmtid="{D5CDD505-2E9C-101B-9397-08002B2CF9AE}" pid="5" name="_AuthorEmailDisplayName">
    <vt:lpwstr>Volfová Hana Ing.</vt:lpwstr>
  </property>
  <property fmtid="{D5CDD505-2E9C-101B-9397-08002B2CF9AE}" pid="6" name="_ReviewingToolsShownOnce">
    <vt:lpwstr/>
  </property>
</Properties>
</file>