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ÚZ 33163,33122-O+K" sheetId="1" r:id="rId1"/>
    <sheet name="List2" sheetId="2" r:id="rId2"/>
    <sheet name="List3" sheetId="3" r:id="rId3"/>
  </sheets>
  <definedNames>
    <definedName name="_xlnm.Print_Titles" localSheetId="0">'ÚZ 33163,33122-O+K'!$A:$C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<sst xmlns="http://schemas.openxmlformats.org/spreadsheetml/2006/main" count="35" uniqueCount="32">
  <si>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DROGY 
UZ 33163
celkem </t>
  </si>
  <si>
    <t>z toho 
OON</t>
  </si>
  <si>
    <t>z toho 
ONIV</t>
  </si>
  <si>
    <t xml:space="preserve">KRIMI
UZ 33122
celkem </t>
  </si>
  <si>
    <t>ORG</t>
  </si>
  <si>
    <t>ODPA</t>
  </si>
  <si>
    <t>OBECNÍ PO CELKEM</t>
  </si>
  <si>
    <t>KRAJSKÉ PO CELKEM</t>
  </si>
  <si>
    <t xml:space="preserve">Ev. č. rozhodnutí MŠMT </t>
  </si>
  <si>
    <t xml:space="preserve"> částky v Kč</t>
  </si>
  <si>
    <t>příjemce dotace</t>
  </si>
  <si>
    <t>Celkem ÚZ 33163 a 33122</t>
  </si>
  <si>
    <t>Dotace celkem za krajské + obecní školy</t>
  </si>
  <si>
    <t xml:space="preserve">Základní škola, Dobruška, Pulická 378, </t>
  </si>
  <si>
    <t>Pedagogicko-psychologická poradna KHK, Milady Horákové 504, Hradec Králové (JC)</t>
  </si>
  <si>
    <t>Pedagogicko-psychologická poradna KHK, Milady Horákové 504, Hradec Králové (TU)</t>
  </si>
  <si>
    <t>0035/PK/2016</t>
  </si>
  <si>
    <t xml:space="preserve">Základní škola, Hradec Králové, Habrmanova 130 </t>
  </si>
  <si>
    <t>Základní škola a Mateřská škola, Kopidlno, Tomáše Svobody 297</t>
  </si>
  <si>
    <t>0176/PK/2016</t>
  </si>
  <si>
    <t>0092/PK/2015/2016</t>
  </si>
  <si>
    <t>0007/PK/2016</t>
  </si>
  <si>
    <t>Základní škola, Vrchlabí, nám. Míru 283</t>
  </si>
  <si>
    <t>0149/PP/2016</t>
  </si>
  <si>
    <t>Gymnázium B. Němcové, Hradec Králové, Pospíšilova 324</t>
  </si>
  <si>
    <t>0091/PP/2016</t>
  </si>
  <si>
    <t>0103/PK/2016</t>
  </si>
  <si>
    <t>0027/PK/2016</t>
  </si>
  <si>
    <t>tab. č. 3</t>
  </si>
  <si>
    <t>Rada KHK dne 7.3.2016</t>
  </si>
  <si>
    <t>Základní škola Úpice - Lány, Úpice, Palackého 793, okres Trutnov</t>
  </si>
  <si>
    <t>dotace na programy Primární prevence rizikového chování na rok 2016 - ÚZ 33163, 33122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</si>
</sst>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0" borderId="0" xfId="46" applyFont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 applyFill="1">
      <alignment/>
      <protection/>
    </xf>
    <xf numFmtId="0" fontId="7" fillId="0" borderId="0" xfId="46" applyFont="1">
      <alignment/>
      <protection/>
    </xf>
    <xf numFmtId="0" fontId="50" fillId="0" borderId="0" xfId="0" applyFont="1" applyAlignment="1">
      <alignment/>
    </xf>
    <xf numFmtId="0" fontId="7" fillId="0" borderId="0" xfId="46" applyFont="1" applyAlignment="1">
      <alignment horizontal="right" vertical="center"/>
      <protection/>
    </xf>
    <xf numFmtId="0" fontId="50" fillId="0" borderId="0" xfId="0" applyFont="1" applyAlignment="1">
      <alignment horizontal="right" vertical="center"/>
    </xf>
    <xf numFmtId="0" fontId="7" fillId="0" borderId="0" xfId="46" applyFont="1" applyAlignment="1">
      <alignment horizontal="left" vertical="center"/>
      <protection/>
    </xf>
    <xf numFmtId="0" fontId="7" fillId="0" borderId="0" xfId="46" applyFont="1" applyAlignment="1">
      <alignment vertical="center"/>
      <protection/>
    </xf>
    <xf numFmtId="3" fontId="0" fillId="0" borderId="0" xfId="0" applyNumberForma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/>
    </xf>
    <xf numFmtId="3" fontId="52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2" fillId="0" borderId="0" xfId="46" applyFont="1" applyAlignment="1">
      <alignment horizontal="right"/>
      <protection/>
    </xf>
    <xf numFmtId="0" fontId="0" fillId="0" borderId="0" xfId="0" applyAlignment="1">
      <alignment horizontal="right"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11" xfId="46" applyFont="1" applyBorder="1" applyAlignment="1">
      <alignment horizontal="center" vertical="center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5" fillId="0" borderId="0" xfId="46" applyFont="1" applyFill="1" applyBorder="1" applyAlignment="1">
      <alignment horizontal="left" vertical="center" wrapText="1"/>
      <protection/>
    </xf>
    <xf numFmtId="0" fontId="9" fillId="0" borderId="13" xfId="46" applyFont="1" applyFill="1" applyBorder="1" applyAlignment="1">
      <alignment horizontal="center" wrapText="1"/>
      <protection/>
    </xf>
    <xf numFmtId="0" fontId="2" fillId="0" borderId="14" xfId="46" applyFont="1" applyFill="1" applyBorder="1" applyAlignment="1">
      <alignment vertical="center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 vertical="center" wrapText="1"/>
      <protection/>
    </xf>
    <xf numFmtId="0" fontId="2" fillId="0" borderId="11" xfId="46" applyFont="1" applyBorder="1" applyAlignment="1">
      <alignment horizontal="center" vertical="center" wrapText="1"/>
      <protection/>
    </xf>
    <xf numFmtId="3" fontId="10" fillId="0" borderId="0" xfId="46" applyNumberFormat="1" applyFont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3" fontId="4" fillId="0" borderId="15" xfId="46" applyNumberFormat="1" applyFont="1" applyFill="1" applyBorder="1" applyAlignment="1">
      <alignment horizontal="center" vertical="center"/>
      <protection/>
    </xf>
    <xf numFmtId="3" fontId="3" fillId="0" borderId="16" xfId="46" applyNumberFormat="1" applyFont="1" applyFill="1" applyBorder="1" applyAlignment="1">
      <alignment horizontal="center" vertical="center"/>
      <protection/>
    </xf>
    <xf numFmtId="3" fontId="3" fillId="0" borderId="17" xfId="46" applyNumberFormat="1" applyFont="1" applyFill="1" applyBorder="1" applyAlignment="1">
      <alignment horizontal="center" vertical="center"/>
      <protection/>
    </xf>
    <xf numFmtId="164" fontId="3" fillId="0" borderId="18" xfId="46" applyNumberFormat="1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3" fontId="4" fillId="0" borderId="20" xfId="46" applyNumberFormat="1" applyFont="1" applyFill="1" applyBorder="1" applyAlignment="1">
      <alignment horizontal="center" vertical="center"/>
      <protection/>
    </xf>
    <xf numFmtId="3" fontId="3" fillId="0" borderId="21" xfId="46" applyNumberFormat="1" applyFont="1" applyFill="1" applyBorder="1" applyAlignment="1">
      <alignment horizontal="center" vertical="center"/>
      <protection/>
    </xf>
    <xf numFmtId="164" fontId="3" fillId="0" borderId="22" xfId="46" applyNumberFormat="1" applyFont="1" applyFill="1" applyBorder="1" applyAlignment="1">
      <alignment horizontal="center" vertical="center"/>
      <protection/>
    </xf>
    <xf numFmtId="164" fontId="3" fillId="0" borderId="23" xfId="46" applyNumberFormat="1" applyFont="1" applyFill="1" applyBorder="1" applyAlignment="1">
      <alignment horizontal="center" vertical="center"/>
      <protection/>
    </xf>
    <xf numFmtId="3" fontId="3" fillId="0" borderId="24" xfId="46" applyNumberFormat="1" applyFont="1" applyBorder="1" applyAlignment="1">
      <alignment horizontal="center" vertical="center"/>
      <protection/>
    </xf>
    <xf numFmtId="3" fontId="3" fillId="0" borderId="25" xfId="46" applyNumberFormat="1" applyFont="1" applyBorder="1" applyAlignment="1">
      <alignment horizontal="center" vertical="center"/>
      <protection/>
    </xf>
    <xf numFmtId="164" fontId="3" fillId="0" borderId="26" xfId="46" applyNumberFormat="1" applyFont="1" applyFill="1" applyBorder="1" applyAlignment="1">
      <alignment horizontal="center" vertical="center"/>
      <protection/>
    </xf>
    <xf numFmtId="164" fontId="3" fillId="0" borderId="27" xfId="46" applyNumberFormat="1" applyFont="1" applyFill="1" applyBorder="1" applyAlignment="1">
      <alignment horizontal="center" vertical="center"/>
      <protection/>
    </xf>
    <xf numFmtId="3" fontId="4" fillId="0" borderId="28" xfId="46" applyNumberFormat="1" applyFont="1" applyFill="1" applyBorder="1" applyAlignment="1">
      <alignment horizontal="center" vertical="center"/>
      <protection/>
    </xf>
    <xf numFmtId="3" fontId="4" fillId="0" borderId="20" xfId="46" applyNumberFormat="1" applyFont="1" applyBorder="1" applyAlignment="1">
      <alignment horizontal="center" vertical="center"/>
      <protection/>
    </xf>
    <xf numFmtId="3" fontId="3" fillId="0" borderId="21" xfId="46" applyNumberFormat="1" applyFont="1" applyBorder="1" applyAlignment="1">
      <alignment horizontal="center" vertical="center"/>
      <protection/>
    </xf>
    <xf numFmtId="3" fontId="3" fillId="0" borderId="29" xfId="46" applyNumberFormat="1" applyFont="1" applyBorder="1" applyAlignment="1">
      <alignment horizontal="center" vertical="center"/>
      <protection/>
    </xf>
    <xf numFmtId="3" fontId="4" fillId="0" borderId="30" xfId="46" applyNumberFormat="1" applyFont="1" applyBorder="1" applyAlignment="1">
      <alignment horizontal="center" vertical="center"/>
      <protection/>
    </xf>
    <xf numFmtId="3" fontId="3" fillId="0" borderId="31" xfId="46" applyNumberFormat="1" applyFont="1" applyBorder="1" applyAlignment="1">
      <alignment horizontal="center" vertical="center"/>
      <protection/>
    </xf>
    <xf numFmtId="3" fontId="3" fillId="0" borderId="32" xfId="46" applyNumberFormat="1" applyFont="1" applyBorder="1" applyAlignment="1">
      <alignment horizontal="center" vertical="center"/>
      <protection/>
    </xf>
    <xf numFmtId="164" fontId="3" fillId="0" borderId="33" xfId="46" applyNumberFormat="1" applyFont="1" applyFill="1" applyBorder="1" applyAlignment="1">
      <alignment horizontal="center" vertical="center"/>
      <protection/>
    </xf>
    <xf numFmtId="164" fontId="3" fillId="0" borderId="0" xfId="46" applyNumberFormat="1" applyFont="1" applyFill="1" applyBorder="1" applyAlignment="1">
      <alignment horizontal="center" vertical="center"/>
      <protection/>
    </xf>
    <xf numFmtId="3" fontId="4" fillId="0" borderId="30" xfId="46" applyNumberFormat="1" applyFont="1" applyFill="1" applyBorder="1" applyAlignment="1">
      <alignment horizontal="center" vertical="center"/>
      <protection/>
    </xf>
    <xf numFmtId="3" fontId="3" fillId="0" borderId="31" xfId="46" applyNumberFormat="1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54" fillId="0" borderId="0" xfId="46" applyFont="1" applyAlignment="1">
      <alignment horizontal="right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3" fillId="0" borderId="22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3" fontId="4" fillId="0" borderId="39" xfId="46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2" fillId="0" borderId="10" xfId="46" applyFont="1" applyBorder="1" applyAlignment="1">
      <alignment horizontal="center" vertical="center" wrapText="1"/>
      <protection/>
    </xf>
    <xf numFmtId="3" fontId="3" fillId="0" borderId="41" xfId="46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22" xfId="0" applyBorder="1" applyAlignment="1">
      <alignment/>
    </xf>
    <xf numFmtId="0" fontId="6" fillId="0" borderId="26" xfId="46" applyFont="1" applyFill="1" applyBorder="1" applyAlignment="1">
      <alignment horizontal="left" vertical="center" wrapText="1"/>
      <protection/>
    </xf>
    <xf numFmtId="0" fontId="6" fillId="0" borderId="42" xfId="46" applyFont="1" applyFill="1" applyBorder="1" applyAlignment="1">
      <alignment horizontal="left" vertical="center" wrapText="1"/>
      <protection/>
    </xf>
    <xf numFmtId="0" fontId="6" fillId="0" borderId="22" xfId="46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/>
    </xf>
    <xf numFmtId="3" fontId="3" fillId="0" borderId="25" xfId="46" applyNumberFormat="1" applyFont="1" applyFill="1" applyBorder="1" applyAlignment="1">
      <alignment horizontal="center" vertical="center"/>
      <protection/>
    </xf>
    <xf numFmtId="3" fontId="3" fillId="0" borderId="29" xfId="46" applyNumberFormat="1" applyFont="1" applyFill="1" applyBorder="1" applyAlignment="1">
      <alignment horizontal="center" vertical="center"/>
      <protection/>
    </xf>
    <xf numFmtId="0" fontId="11" fillId="0" borderId="4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11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3" xfId="46" applyFont="1" applyFill="1" applyBorder="1" applyAlignment="1">
      <alignment horizontal="left" vertical="center" wrapText="1"/>
      <protection/>
    </xf>
    <xf numFmtId="3" fontId="3" fillId="0" borderId="32" xfId="46" applyNumberFormat="1" applyFont="1" applyFill="1" applyBorder="1" applyAlignment="1">
      <alignment horizontal="center" vertical="center"/>
      <protection/>
    </xf>
    <xf numFmtId="3" fontId="4" fillId="0" borderId="50" xfId="46" applyNumberFormat="1" applyFont="1" applyFill="1" applyBorder="1" applyAlignment="1">
      <alignment horizontal="center" vertical="center"/>
      <protection/>
    </xf>
    <xf numFmtId="3" fontId="3" fillId="0" borderId="49" xfId="46" applyNumberFormat="1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11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9" xfId="46" applyFont="1" applyFill="1" applyBorder="1" applyAlignment="1">
      <alignment horizontal="left" vertical="center" wrapText="1"/>
      <protection/>
    </xf>
    <xf numFmtId="3" fontId="4" fillId="0" borderId="44" xfId="46" applyNumberFormat="1" applyFont="1" applyFill="1" applyBorder="1" applyAlignment="1">
      <alignment horizontal="center" vertical="center"/>
      <protection/>
    </xf>
    <xf numFmtId="3" fontId="3" fillId="0" borderId="43" xfId="46" applyNumberFormat="1" applyFont="1" applyFill="1" applyBorder="1" applyAlignment="1">
      <alignment horizontal="center" vertical="center"/>
      <protection/>
    </xf>
    <xf numFmtId="3" fontId="3" fillId="0" borderId="37" xfId="46" applyNumberFormat="1" applyFont="1" applyFill="1" applyBorder="1" applyAlignment="1">
      <alignment horizontal="center" vertical="center"/>
      <protection/>
    </xf>
    <xf numFmtId="0" fontId="3" fillId="0" borderId="51" xfId="46" applyFont="1" applyFill="1" applyBorder="1" applyAlignment="1">
      <alignment horizontal="center" vertical="center"/>
      <protection/>
    </xf>
    <xf numFmtId="164" fontId="3" fillId="0" borderId="52" xfId="46" applyNumberFormat="1" applyFont="1" applyFill="1" applyBorder="1" applyAlignment="1">
      <alignment horizontal="center" vertical="center"/>
      <protection/>
    </xf>
    <xf numFmtId="3" fontId="4" fillId="0" borderId="53" xfId="46" applyNumberFormat="1" applyFont="1" applyFill="1" applyBorder="1" applyAlignment="1">
      <alignment horizontal="center" vertical="center"/>
      <protection/>
    </xf>
    <xf numFmtId="3" fontId="3" fillId="0" borderId="48" xfId="46" applyNumberFormat="1" applyFont="1" applyFill="1" applyBorder="1" applyAlignment="1">
      <alignment horizontal="center" vertical="center"/>
      <protection/>
    </xf>
    <xf numFmtId="0" fontId="3" fillId="0" borderId="42" xfId="46" applyFont="1" applyFill="1" applyBorder="1" applyAlignment="1">
      <alignment horizontal="center" vertical="center"/>
      <protection/>
    </xf>
    <xf numFmtId="3" fontId="4" fillId="0" borderId="54" xfId="46" applyNumberFormat="1" applyFont="1" applyFill="1" applyBorder="1" applyAlignment="1">
      <alignment horizontal="center" vertical="center"/>
      <protection/>
    </xf>
    <xf numFmtId="3" fontId="3" fillId="0" borderId="45" xfId="46" applyNumberFormat="1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8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36.7109375" style="0" customWidth="1"/>
    <col min="4" max="4" width="11.57421875" style="0" customWidth="1"/>
    <col min="5" max="5" width="9.28125" style="0" customWidth="1"/>
    <col min="6" max="6" width="10.28125" style="0" customWidth="1"/>
    <col min="7" max="7" width="21.57421875" style="0" customWidth="1"/>
    <col min="8" max="8" width="0.9921875" style="0" customWidth="1"/>
    <col min="9" max="9" width="12.421875" style="0" customWidth="1"/>
    <col min="10" max="10" width="9.421875" style="0" customWidth="1"/>
    <col min="11" max="11" width="9.7109375" style="0" customWidth="1"/>
    <col min="12" max="12" width="19.28125" style="0" customWidth="1"/>
    <col min="13" max="13" width="2.421875" style="0" customWidth="1"/>
  </cols>
  <sheetData>
    <row r="1" spans="1:13" ht="18.75" customHeight="1">
      <c r="A1" s="12" t="s">
        <v>31</v>
      </c>
      <c r="D1" s="13"/>
      <c r="L1" s="17" t="s">
        <v>28</v>
      </c>
      <c r="M1" s="17"/>
    </row>
    <row r="2" spans="4:13" ht="18.75" customHeight="1">
      <c r="D2" s="13"/>
      <c r="L2" s="17"/>
      <c r="M2" s="17"/>
    </row>
    <row r="3" spans="1:164" ht="15.75" thickBot="1">
      <c r="A3" s="83" t="s">
        <v>29</v>
      </c>
      <c r="B3" s="2"/>
      <c r="C3" s="1"/>
      <c r="D3" s="1"/>
      <c r="E3" s="1"/>
      <c r="F3" s="1"/>
      <c r="G3" s="1"/>
      <c r="H3" s="1"/>
      <c r="I3" s="1"/>
      <c r="J3" s="1"/>
      <c r="K3" s="1"/>
      <c r="L3" s="16" t="s">
        <v>9</v>
      </c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:164" ht="47.25" customHeight="1" thickBot="1">
      <c r="A4" s="18" t="s">
        <v>4</v>
      </c>
      <c r="B4" s="19" t="s">
        <v>5</v>
      </c>
      <c r="C4" s="20" t="s">
        <v>10</v>
      </c>
      <c r="D4" s="23" t="s">
        <v>0</v>
      </c>
      <c r="E4" s="25" t="s">
        <v>1</v>
      </c>
      <c r="F4" s="26" t="s">
        <v>2</v>
      </c>
      <c r="G4" s="27" t="s">
        <v>8</v>
      </c>
      <c r="H4" s="24"/>
      <c r="I4" s="63" t="s">
        <v>3</v>
      </c>
      <c r="J4" s="66" t="s">
        <v>1</v>
      </c>
      <c r="K4" s="28" t="s">
        <v>2</v>
      </c>
      <c r="L4" s="27" t="s">
        <v>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</row>
    <row r="5" spans="1:164" ht="34.5" customHeight="1">
      <c r="A5" s="79">
        <v>7056</v>
      </c>
      <c r="B5" s="80">
        <v>3113</v>
      </c>
      <c r="C5" s="70" t="s">
        <v>17</v>
      </c>
      <c r="D5" s="31"/>
      <c r="E5" s="32"/>
      <c r="F5" s="77"/>
      <c r="G5" s="55"/>
      <c r="H5" s="34"/>
      <c r="I5" s="64">
        <v>55696</v>
      </c>
      <c r="J5" s="67">
        <v>8000</v>
      </c>
      <c r="K5" s="33">
        <v>47696</v>
      </c>
      <c r="L5" s="35" t="s">
        <v>16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ht="34.5" customHeight="1">
      <c r="A6" s="86">
        <v>7252</v>
      </c>
      <c r="B6" s="87">
        <v>3113</v>
      </c>
      <c r="C6" s="71" t="s">
        <v>18</v>
      </c>
      <c r="D6" s="98"/>
      <c r="E6" s="99"/>
      <c r="F6" s="100"/>
      <c r="G6" s="101"/>
      <c r="H6" s="102"/>
      <c r="I6" s="103">
        <v>14600</v>
      </c>
      <c r="J6" s="104">
        <v>14600</v>
      </c>
      <c r="K6" s="100">
        <v>0</v>
      </c>
      <c r="L6" s="105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ht="34.5" customHeight="1">
      <c r="A7" s="95">
        <v>7618</v>
      </c>
      <c r="B7" s="96">
        <v>3113</v>
      </c>
      <c r="C7" s="97" t="s">
        <v>13</v>
      </c>
      <c r="D7" s="31"/>
      <c r="E7" s="32"/>
      <c r="F7" s="33"/>
      <c r="G7" s="55"/>
      <c r="H7" s="34"/>
      <c r="I7" s="64">
        <v>42000</v>
      </c>
      <c r="J7" s="67">
        <v>29000</v>
      </c>
      <c r="K7" s="33">
        <v>13000</v>
      </c>
      <c r="L7" s="35" t="s">
        <v>20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ht="34.5" customHeight="1">
      <c r="A8" s="88">
        <v>7843</v>
      </c>
      <c r="B8" s="89">
        <v>3113</v>
      </c>
      <c r="C8" s="90" t="s">
        <v>30</v>
      </c>
      <c r="D8" s="53"/>
      <c r="E8" s="54"/>
      <c r="F8" s="91"/>
      <c r="G8" s="57"/>
      <c r="H8" s="52"/>
      <c r="I8" s="92">
        <v>65308</v>
      </c>
      <c r="J8" s="93">
        <v>58908</v>
      </c>
      <c r="K8" s="91">
        <v>6400</v>
      </c>
      <c r="L8" s="94" t="s">
        <v>21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ht="34.5" customHeight="1" thickBot="1">
      <c r="A9" s="81">
        <v>7892</v>
      </c>
      <c r="B9" s="82">
        <v>3113</v>
      </c>
      <c r="C9" s="72" t="s">
        <v>22</v>
      </c>
      <c r="D9" s="36">
        <v>39600</v>
      </c>
      <c r="E9" s="37">
        <v>39600</v>
      </c>
      <c r="F9" s="78">
        <v>0</v>
      </c>
      <c r="G9" s="56" t="s">
        <v>23</v>
      </c>
      <c r="H9" s="39"/>
      <c r="I9" s="65"/>
      <c r="J9" s="60"/>
      <c r="K9" s="61"/>
      <c r="L9" s="6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s="8" customFormat="1" ht="27.75" customHeight="1" thickBot="1">
      <c r="A10" s="58"/>
      <c r="B10" s="58"/>
      <c r="C10" s="9" t="s">
        <v>6</v>
      </c>
      <c r="D10" s="29">
        <f>SUM(D5:D9)</f>
        <v>39600</v>
      </c>
      <c r="E10" s="29">
        <f>SUM(E5:E9)</f>
        <v>39600</v>
      </c>
      <c r="F10" s="29">
        <f>SUM(F5:F9)</f>
        <v>0</v>
      </c>
      <c r="G10" s="29"/>
      <c r="H10" s="29"/>
      <c r="I10" s="29">
        <f>SUM(I5:I9)</f>
        <v>177604</v>
      </c>
      <c r="J10" s="29">
        <f>SUM(J5:J9)</f>
        <v>110508</v>
      </c>
      <c r="K10" s="29">
        <f>SUM(K5:K9)</f>
        <v>67096</v>
      </c>
      <c r="L10" s="30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</row>
    <row r="11" spans="1:12" ht="42.75" customHeight="1">
      <c r="A11" s="79">
        <v>1</v>
      </c>
      <c r="B11" s="80">
        <v>3121</v>
      </c>
      <c r="C11" s="70" t="s">
        <v>24</v>
      </c>
      <c r="D11" s="106">
        <v>25200</v>
      </c>
      <c r="E11" s="107">
        <v>25200</v>
      </c>
      <c r="F11" s="77">
        <v>0</v>
      </c>
      <c r="G11" s="108" t="s">
        <v>25</v>
      </c>
      <c r="H11" s="43"/>
      <c r="I11" s="44"/>
      <c r="J11" s="40"/>
      <c r="K11" s="41"/>
      <c r="L11" s="42"/>
    </row>
    <row r="12" spans="1:12" ht="42.75" customHeight="1">
      <c r="A12" s="86">
        <v>155</v>
      </c>
      <c r="B12" s="87">
        <v>3146</v>
      </c>
      <c r="C12" s="71" t="s">
        <v>15</v>
      </c>
      <c r="D12" s="75"/>
      <c r="E12" s="73"/>
      <c r="F12" s="59"/>
      <c r="G12" s="68"/>
      <c r="H12" s="52"/>
      <c r="I12" s="48">
        <v>21500</v>
      </c>
      <c r="J12" s="49">
        <v>21500</v>
      </c>
      <c r="K12" s="50">
        <v>0</v>
      </c>
      <c r="L12" s="51" t="s">
        <v>26</v>
      </c>
    </row>
    <row r="13" spans="1:12" ht="42" thickBot="1">
      <c r="A13" s="84">
        <v>155</v>
      </c>
      <c r="B13" s="85">
        <v>3146</v>
      </c>
      <c r="C13" s="72" t="s">
        <v>14</v>
      </c>
      <c r="D13" s="76"/>
      <c r="E13" s="74"/>
      <c r="F13" s="61"/>
      <c r="G13" s="69"/>
      <c r="H13" s="39"/>
      <c r="I13" s="45">
        <v>21600</v>
      </c>
      <c r="J13" s="46">
        <v>21600</v>
      </c>
      <c r="K13" s="47">
        <v>0</v>
      </c>
      <c r="L13" s="38" t="s">
        <v>27</v>
      </c>
    </row>
    <row r="14" spans="1:164" s="6" customFormat="1" ht="27.75" customHeight="1">
      <c r="A14" s="5"/>
      <c r="B14" s="5"/>
      <c r="C14" s="10" t="s">
        <v>7</v>
      </c>
      <c r="D14" s="29">
        <f>SUM(D11:D13)</f>
        <v>25200</v>
      </c>
      <c r="E14" s="29">
        <f>SUM(E11:E13)</f>
        <v>25200</v>
      </c>
      <c r="F14" s="29">
        <f>SUM(F11:F13)</f>
        <v>0</v>
      </c>
      <c r="G14" s="29"/>
      <c r="H14" s="29"/>
      <c r="I14" s="29">
        <f>SUM(I11:I13)</f>
        <v>43100</v>
      </c>
      <c r="J14" s="29">
        <f>SUM(J11:J13)</f>
        <v>43100</v>
      </c>
      <c r="K14" s="29">
        <f>SUM(K11:K13)</f>
        <v>0</v>
      </c>
      <c r="L14" s="3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</row>
    <row r="16" spans="3:11" ht="15">
      <c r="C16" s="22" t="s">
        <v>12</v>
      </c>
      <c r="D16" s="14">
        <f>SUM(D10+D14)</f>
        <v>64800</v>
      </c>
      <c r="E16" s="15">
        <f>SUM(E10+E14)</f>
        <v>64800</v>
      </c>
      <c r="F16" s="15">
        <f>SUM(F10+F14)</f>
        <v>0</v>
      </c>
      <c r="G16" s="11"/>
      <c r="H16" s="11"/>
      <c r="I16" s="14">
        <f>SUM(I10+I14)</f>
        <v>220704</v>
      </c>
      <c r="J16" s="15">
        <f>SUM(J10+J14)</f>
        <v>153608</v>
      </c>
      <c r="K16" s="15">
        <f>SUM(K10+K14)</f>
        <v>67096</v>
      </c>
    </row>
    <row r="18" spans="3:4" ht="15">
      <c r="C18" s="21" t="s">
        <v>11</v>
      </c>
      <c r="D18" s="14">
        <f>D16+I16</f>
        <v>285504</v>
      </c>
    </row>
  </sheetData>
  <sheetProtection/>
  <printOptions/>
  <pageMargins left="0.53" right="0.1574803149606299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518</dc:creator>
  <cp:keywords/>
  <dc:description/>
  <cp:lastModifiedBy>Klimešová Michaela</cp:lastModifiedBy>
  <cp:lastPrinted>2016-02-26T10:51:00Z</cp:lastPrinted>
  <dcterms:created xsi:type="dcterms:W3CDTF">2010-08-02T06:07:28Z</dcterms:created>
  <dcterms:modified xsi:type="dcterms:W3CDTF">2016-03-06T13:28:38Z</dcterms:modified>
  <cp:category/>
  <cp:version/>
  <cp:contentType/>
  <cp:contentStatus/>
</cp:coreProperties>
</file>