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5652" activeTab="0"/>
  </bookViews>
  <sheets>
    <sheet name="tab. 1 přímé krajské školy" sheetId="1" r:id="rId1"/>
  </sheets>
  <definedNames>
    <definedName name="_xlnm.Print_Titles" localSheetId="0">'tab. 1 přímé krajské školy'!$A:$D,'tab. 1 přímé krajské školy'!$1:$3</definedName>
    <definedName name="_xlnm.Print_Area" localSheetId="0">'tab. 1 přímé krajské školy'!$A$1:$J$95</definedName>
    <definedName name="Z_155D738C_8E55_446D_B528_497B09884E41_.wvu.PrintTitles" localSheetId="0" hidden="1">'tab. 1 přímé krajské školy'!$1:$3</definedName>
  </definedNames>
  <calcPr fullCalcOnLoad="1"/>
</workbook>
</file>

<file path=xl/sharedStrings.xml><?xml version="1.0" encoding="utf-8"?>
<sst xmlns="http://schemas.openxmlformats.org/spreadsheetml/2006/main" count="102" uniqueCount="102">
  <si>
    <t>Název příspěvkové organizace</t>
  </si>
  <si>
    <t>Gymnázium Boženy Němcové, Hradec Králové, Pospíšilova tř. 324</t>
  </si>
  <si>
    <t>Gymnázium J. K. Tyla, Hradec Králové, Tylovo nábřeží 682</t>
  </si>
  <si>
    <t>Gymnázium, Nový Bydžov, Komenského 77</t>
  </si>
  <si>
    <t>Obchodní akademie, Střední odborná škola a Jazyková škola s právem státní jazykové zkoušky, Hradec Králové</t>
  </si>
  <si>
    <t>Vyšší odborná škola a Střední odborná škola, Nový Bydžov, Jana Maláta 1869</t>
  </si>
  <si>
    <t>Střední odborná škola veterinární, Hradec Králové-Kukleny, Pražská 68</t>
  </si>
  <si>
    <t>Střední průmyslová škola, Střední odborná škola a Střední odborné učiliště, Hradec Králové, Hradební 1029</t>
  </si>
  <si>
    <t>Střední odborná škola a Střední odborné učiliště, Hradec Králové, Vocelova 1338</t>
  </si>
  <si>
    <t>Střední uměleckoprůmyslová škola hudebních nástrojů a nábytku, Hradec Králové, 17. listopadu 1202</t>
  </si>
  <si>
    <t>Střední průmyslová škola stavební, Hradec Králové, Pospíšilova tř. 787</t>
  </si>
  <si>
    <t>Vyšší odborná škola zdravotnická a Střední zdravotnická škola, Hradec Králové, Komenského 234</t>
  </si>
  <si>
    <t>Střední škola technická a řemeslná, Nový Bydžov, Dr. M. Tyrše 112</t>
  </si>
  <si>
    <t>Střední škola služeb, obchodu a gastronomie, Hradec Králové, Velká 3</t>
  </si>
  <si>
    <t>Střední škola potravinářská, Smiřice, Gen. Govorova 110</t>
  </si>
  <si>
    <t>Odborné učiliště, Hradec Králové, 17. listopadu 1212</t>
  </si>
  <si>
    <t>Mateřská škola, Speciální základní škola a Praktická škola, Hradec Králové, Hradecká 1231</t>
  </si>
  <si>
    <t>Střední škola, Základní škola a Mateřská škola, Hradec Králové, Štefánikova 549</t>
  </si>
  <si>
    <t>Základní škola a Mateřská škola při Fakultní nemocnici, Hradec Králové, Sokolská třída 581</t>
  </si>
  <si>
    <t>Základní škola, Nový Bydžov, F. Palackého 1240</t>
  </si>
  <si>
    <t>Dětský domov a školní jídelna, Nechanice, Hrádecká 267</t>
  </si>
  <si>
    <t>Domov mládeže, internát a školní jídelna, Hradec Králové, Vocelova 1469/5</t>
  </si>
  <si>
    <t>Školní jídelna, Hradec Králové, Hradecká 1219</t>
  </si>
  <si>
    <t>Lepařovo gymnázium, Jičín, Jiráskova 30</t>
  </si>
  <si>
    <t>Gymnázium, střední odborná škola, střední odborné učiliště  a vyšší odborná škola, Hořice, Riegrova 1403</t>
  </si>
  <si>
    <t>Gymnázium a Střední odborná škola pedagogická, Nová Paka, Kumburská 740</t>
  </si>
  <si>
    <t>Masarykova obchodní akademie, Jičín, 17. listopadu 220</t>
  </si>
  <si>
    <t>Střední průmyslová škola kamenická a sochařská, Hořice, Husova 675</t>
  </si>
  <si>
    <t>Střední škola zahradnická, Kopidlno, náměstí Hilmarovo 1</t>
  </si>
  <si>
    <t>Integrovaná střední škola, Nová Paka, Kumburská 846</t>
  </si>
  <si>
    <t>Střední odborné učiliště, Lázně Bělohrad, Zámecká 478</t>
  </si>
  <si>
    <t>Střední škola gastronomie a služeb, Nová Paka, Masarykovo nám. 2</t>
  </si>
  <si>
    <t>Vyšší odborná škola a  Střední průmyslová škola, Jičín, Pod Koželuhy 100</t>
  </si>
  <si>
    <t>Odborné učiliště a Praktická škola, Hořice, Havlíčkova 54</t>
  </si>
  <si>
    <t>Základní škola, Hořice, Husova 11</t>
  </si>
  <si>
    <t>Gymnázium, Broumov, Hradební 218</t>
  </si>
  <si>
    <t>Jiráskovo gymnázium, Náchod, Řezníčkova 451</t>
  </si>
  <si>
    <t>Obchodní akademie, Náchod, Denisovo nábřeží 673</t>
  </si>
  <si>
    <t>Střední škola propagační tvorby a polygrafie, Velké Poříčí, Náchodská 285</t>
  </si>
  <si>
    <t>Střední škola řemeslná, Jaroměř, Studničkova 260</t>
  </si>
  <si>
    <t>Střední  škola oděvní, služeb a ekonomiky,  Červený Kostelec, 17.listopadu 1197</t>
  </si>
  <si>
    <t>Střední průmyslová škola, střední odborná škola a střední odborné učiliště, Nové Město nad Metují, Školní 1377</t>
  </si>
  <si>
    <t>Střední škola hotelnictví a  společného stravování, Teplice nad Metují, Střmenské podhradí 218</t>
  </si>
  <si>
    <t>Vyšší odborná škola stavební a Střední průmyslová škola stavební arch. Jana Letzela, Náchod, Pražská 931</t>
  </si>
  <si>
    <t>Střední škola a Základní škola, Nové Město nad Metují, Husovo nám. 1218</t>
  </si>
  <si>
    <t>Základní škola a Mateřská škola Josefa Zemana, Náchod, Jiráskova 461</t>
  </si>
  <si>
    <t>Základní škola praktická, Jaroměř, Komenského 392</t>
  </si>
  <si>
    <t>Dětský domov, mateřská škola a školní jídelna, Broumov, třída Masarykova 246</t>
  </si>
  <si>
    <t>Základní škola, Broumov, Kladská 164</t>
  </si>
  <si>
    <t>Gymnázium Františka Martina Pelcla, Rychnov nad Kněžnou, Hrdinů odboje 36</t>
  </si>
  <si>
    <t>Gymnázium, Dobruška, Pulická 779</t>
  </si>
  <si>
    <t>Obchodní akademie T. G. Masaryka, Kostelec nad Orlicí, Komenského 522</t>
  </si>
  <si>
    <t>Střední průmyslová škola elektrotechniky a informačních technologií, Dobruška, Čs. odboje 670</t>
  </si>
  <si>
    <t>Vyšší odborná škola a Střední průmyslová škola, Rychnov nad Kněžnou, U Stadionu 1166</t>
  </si>
  <si>
    <t>Střední škola zemědělská a ekologická a střední odborné učiliště chladicí a klimatizační techniky, Kostelec nad Orlicí, Komeského 873</t>
  </si>
  <si>
    <t>Základní škola a Praktická škola, Rychnov nad Kněžnou, Kolowratská 485</t>
  </si>
  <si>
    <t>Základní škola, Kostelec nad Orlicí, Komenského 515</t>
  </si>
  <si>
    <t>Základní škola, Dobruška, Opočenská 115</t>
  </si>
  <si>
    <t>Dětský domov, Potštejn, Českých bratří 141</t>
  </si>
  <si>
    <t>Dětský domov a školní jídelna, Sedloňov 153</t>
  </si>
  <si>
    <t>Gymnázium, Dvůr Králové nad Labem, nám. Odboje 304</t>
  </si>
  <si>
    <t>Gymnázium, Trutnov, Jiráskovo náměstí 325</t>
  </si>
  <si>
    <t>Gymnázium, Vrchlabí, Komenského 586</t>
  </si>
  <si>
    <t>Gymnázium a Střední odborná škola, Hostinné, Horská 309</t>
  </si>
  <si>
    <t>Obchodní akademie, Trutnov, Malé náměstí 158</t>
  </si>
  <si>
    <t>Střední odborná škola a Střední odborné učiliště, Vrchlabí, Krkonošská 265</t>
  </si>
  <si>
    <t>Střední škola informatiky a služeb, Dvůr Králové nad Labem, Elišky Krásnohorské 2069</t>
  </si>
  <si>
    <t>Střední průmyslová škola, Trutnov, Školní 101</t>
  </si>
  <si>
    <t>Vyšší odborná škola zdravotnická a Střední zdravotnická škola, Trutnov, Procházkova 303</t>
  </si>
  <si>
    <t>Česká lesnická akademie Trutnov - střední škola a vyšší odborná škola</t>
  </si>
  <si>
    <t>Střední odborná škola a Střední odborné učiliště,Trutnov, Volanovská 243</t>
  </si>
  <si>
    <t>Odborné učiliště a Základní škola Sluneční, Hostinné, Mládežnická 329</t>
  </si>
  <si>
    <t>Mateřská škola speciální, Trutnov, Na Struze 124</t>
  </si>
  <si>
    <t>Základní škola a Mateřská škola, Vrchlabí, Krkonošská 230</t>
  </si>
  <si>
    <t>Základní škola a Mateřská škola při dětské léčebně, Janské Lázně, Horní promenáda 268</t>
  </si>
  <si>
    <t>Základní škola logopedická a Mateřská škola logopedická, Choustníkovo Hradiště 161</t>
  </si>
  <si>
    <t>Základní škola a Praktická škola, Dvůr Králové nad Labem, Přemyslova 479</t>
  </si>
  <si>
    <t xml:space="preserve">Mateřská škola, Základní škola a Praktická škola,Trutnov </t>
  </si>
  <si>
    <t>Speciální základní škola Augustina Bartoše, Úpice, Nábřeží pplk. A. Bunzla 660</t>
  </si>
  <si>
    <t>Dětský domov, základní škola a školní jídelna, Dolní Lánov 240</t>
  </si>
  <si>
    <t>Dětský domov a školní jídelna, Vrchlabí, Žižkova 497</t>
  </si>
  <si>
    <t>Odvody</t>
  </si>
  <si>
    <t>FKSP</t>
  </si>
  <si>
    <t xml:space="preserve">NIV celkem       </t>
  </si>
  <si>
    <t>okr</t>
  </si>
  <si>
    <t>OON</t>
  </si>
  <si>
    <t>Střední průmyslová škola, Hronov, 
Hostovského 910</t>
  </si>
  <si>
    <t>tab. č. 1</t>
  </si>
  <si>
    <t>ÚZ 33353</t>
  </si>
  <si>
    <t xml:space="preserve">ONIV </t>
  </si>
  <si>
    <t>Platy</t>
  </si>
  <si>
    <t xml:space="preserve">ODPA </t>
  </si>
  <si>
    <t>ORG</t>
  </si>
  <si>
    <t>vyčleněno ve stanoveném rozpočtu</t>
  </si>
  <si>
    <t>nerozděleno</t>
  </si>
  <si>
    <t>CELKEM za krajské subjekty</t>
  </si>
  <si>
    <t>Normativní rozpis ukazatelů přímých NIV pro školy a školská zařízení zřízené krajem  pro rok 2016</t>
  </si>
  <si>
    <t>Pedagogicko-psychologická poradna Královéhradeckého kraje, Hradec Králové, Na Okrouhlíku 1371</t>
  </si>
  <si>
    <t>Základní škola Praktická škola, Jičín, Soudná 12</t>
  </si>
  <si>
    <t>Gymnázium Jaroslava Žáka, Jaroměř, Lužická 423</t>
  </si>
  <si>
    <t>Základní škola speciální a Praktická škola, Jaroměř, Palackého 142</t>
  </si>
  <si>
    <t>Rada KHK dne 7.3.2016,  částky v tis. Kč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</si>
</sst>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0.000"/>
    <numFmt numFmtId="167" formatCode="#,##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Times New Roman"/>
      <family val="2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thin"/>
      <right style="medium"/>
      <top/>
      <bottom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medium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thin"/>
      <right/>
      <top style="thin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3" fillId="0" borderId="10" xfId="46" applyFont="1" applyFill="1" applyBorder="1" applyAlignment="1">
      <alignment horizontal="center" vertical="center"/>
      <protection/>
    </xf>
    <xf numFmtId="0" fontId="4" fillId="0" borderId="11" xfId="46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/>
    </xf>
    <xf numFmtId="1" fontId="2" fillId="0" borderId="13" xfId="46" applyNumberFormat="1" applyFont="1" applyBorder="1" applyAlignment="1">
      <alignment horizontal="center" vertical="center"/>
      <protection/>
    </xf>
    <xf numFmtId="0" fontId="5" fillId="0" borderId="14" xfId="46" applyNumberFormat="1" applyFont="1" applyBorder="1" applyAlignment="1">
      <alignment horizontal="left" vertical="center" wrapText="1"/>
      <protection/>
    </xf>
    <xf numFmtId="1" fontId="2" fillId="0" borderId="15" xfId="46" applyNumberFormat="1" applyFont="1" applyBorder="1" applyAlignment="1">
      <alignment horizontal="center" vertical="center"/>
      <protection/>
    </xf>
    <xf numFmtId="0" fontId="5" fillId="0" borderId="16" xfId="46" applyNumberFormat="1" applyFont="1" applyBorder="1" applyAlignment="1">
      <alignment horizontal="left" vertical="center" wrapText="1"/>
      <protection/>
    </xf>
    <xf numFmtId="0" fontId="5" fillId="0" borderId="16" xfId="46" applyNumberFormat="1" applyFont="1" applyFill="1" applyBorder="1" applyAlignment="1">
      <alignment horizontal="left" vertical="center" wrapText="1"/>
      <protection/>
    </xf>
    <xf numFmtId="0" fontId="5" fillId="0" borderId="16" xfId="46" applyNumberFormat="1" applyFont="1" applyBorder="1" applyAlignment="1">
      <alignment horizontal="left" vertical="center" wrapText="1"/>
      <protection/>
    </xf>
    <xf numFmtId="1" fontId="2" fillId="0" borderId="17" xfId="46" applyNumberFormat="1" applyFont="1" applyBorder="1" applyAlignment="1">
      <alignment horizontal="center" vertical="center"/>
      <protection/>
    </xf>
    <xf numFmtId="0" fontId="6" fillId="0" borderId="18" xfId="46" applyNumberFormat="1" applyFont="1" applyBorder="1" applyAlignment="1">
      <alignment horizontal="left" vertical="center" wrapText="1"/>
      <protection/>
    </xf>
    <xf numFmtId="1" fontId="2" fillId="0" borderId="19" xfId="46" applyNumberFormat="1" applyFont="1" applyBorder="1" applyAlignment="1">
      <alignment horizontal="center" vertical="center"/>
      <protection/>
    </xf>
    <xf numFmtId="0" fontId="5" fillId="0" borderId="14" xfId="46" applyNumberFormat="1" applyFont="1" applyBorder="1" applyAlignment="1">
      <alignment horizontal="left" vertical="center" wrapText="1"/>
      <protection/>
    </xf>
    <xf numFmtId="0" fontId="5" fillId="33" borderId="16" xfId="46" applyNumberFormat="1" applyFont="1" applyFill="1" applyBorder="1" applyAlignment="1">
      <alignment horizontal="left" vertical="center" wrapText="1"/>
      <protection/>
    </xf>
    <xf numFmtId="0" fontId="5" fillId="33" borderId="14" xfId="46" applyNumberFormat="1" applyFont="1" applyFill="1" applyBorder="1" applyAlignment="1">
      <alignment horizontal="left" vertical="center" wrapText="1"/>
      <protection/>
    </xf>
    <xf numFmtId="0" fontId="5" fillId="0" borderId="20" xfId="0" applyFont="1" applyBorder="1" applyAlignment="1">
      <alignment wrapText="1"/>
    </xf>
    <xf numFmtId="1" fontId="2" fillId="0" borderId="15" xfId="46" applyNumberFormat="1" applyFont="1" applyFill="1" applyBorder="1" applyAlignment="1">
      <alignment horizontal="center" vertical="center"/>
      <protection/>
    </xf>
    <xf numFmtId="0" fontId="5" fillId="0" borderId="16" xfId="46" applyNumberFormat="1" applyFont="1" applyFill="1" applyBorder="1" applyAlignment="1">
      <alignment horizontal="left" vertical="center" wrapText="1"/>
      <protection/>
    </xf>
    <xf numFmtId="0" fontId="5" fillId="0" borderId="18" xfId="46" applyNumberFormat="1" applyFont="1" applyBorder="1" applyAlignment="1">
      <alignment horizontal="left" vertical="center" wrapText="1"/>
      <protection/>
    </xf>
    <xf numFmtId="1" fontId="2" fillId="0" borderId="21" xfId="46" applyNumberFormat="1" applyFont="1" applyBorder="1" applyAlignment="1">
      <alignment horizontal="center" vertical="center"/>
      <protection/>
    </xf>
    <xf numFmtId="0" fontId="5" fillId="0" borderId="22" xfId="46" applyNumberFormat="1" applyFont="1" applyBorder="1" applyAlignment="1">
      <alignment horizontal="left" vertical="center" wrapText="1"/>
      <protection/>
    </xf>
    <xf numFmtId="0" fontId="5" fillId="34" borderId="16" xfId="46" applyNumberFormat="1" applyFont="1" applyFill="1" applyBorder="1" applyAlignment="1">
      <alignment horizontal="left" vertical="center" wrapText="1"/>
      <protection/>
    </xf>
    <xf numFmtId="0" fontId="0" fillId="0" borderId="0" xfId="0" applyFill="1" applyAlignment="1">
      <alignment/>
    </xf>
    <xf numFmtId="164" fontId="8" fillId="0" borderId="23" xfId="0" applyNumberFormat="1" applyFont="1" applyFill="1" applyBorder="1" applyAlignment="1">
      <alignment horizontal="center" vertical="center" wrapText="1"/>
    </xf>
    <xf numFmtId="164" fontId="8" fillId="0" borderId="24" xfId="0" applyNumberFormat="1" applyFont="1" applyFill="1" applyBorder="1" applyAlignment="1">
      <alignment horizontal="center" vertical="center" wrapText="1"/>
    </xf>
    <xf numFmtId="164" fontId="8" fillId="0" borderId="25" xfId="0" applyNumberFormat="1" applyFont="1" applyFill="1" applyBorder="1" applyAlignment="1">
      <alignment horizontal="center" vertical="center" wrapText="1"/>
    </xf>
    <xf numFmtId="164" fontId="0" fillId="0" borderId="26" xfId="0" applyNumberFormat="1" applyFill="1" applyBorder="1" applyAlignment="1">
      <alignment horizontal="center" vertical="center"/>
    </xf>
    <xf numFmtId="164" fontId="0" fillId="0" borderId="27" xfId="0" applyNumberFormat="1" applyFill="1" applyBorder="1" applyAlignment="1">
      <alignment horizontal="center" vertical="center"/>
    </xf>
    <xf numFmtId="164" fontId="0" fillId="0" borderId="28" xfId="0" applyNumberFormat="1" applyFill="1" applyBorder="1" applyAlignment="1">
      <alignment horizontal="center" vertical="center"/>
    </xf>
    <xf numFmtId="164" fontId="8" fillId="0" borderId="29" xfId="0" applyNumberFormat="1" applyFont="1" applyFill="1" applyBorder="1" applyAlignment="1">
      <alignment horizontal="center" vertical="center"/>
    </xf>
    <xf numFmtId="165" fontId="0" fillId="0" borderId="27" xfId="0" applyNumberFormat="1" applyFill="1" applyBorder="1" applyAlignment="1">
      <alignment horizontal="center" vertical="center"/>
    </xf>
    <xf numFmtId="164" fontId="0" fillId="33" borderId="27" xfId="0" applyNumberFormat="1" applyFill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64" fontId="8" fillId="0" borderId="32" xfId="0" applyNumberFormat="1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 wrapText="1"/>
    </xf>
    <xf numFmtId="0" fontId="0" fillId="0" borderId="33" xfId="0" applyBorder="1" applyAlignment="1">
      <alignment/>
    </xf>
    <xf numFmtId="164" fontId="0" fillId="0" borderId="34" xfId="0" applyNumberFormat="1" applyFill="1" applyBorder="1" applyAlignment="1">
      <alignment horizontal="center" vertical="center"/>
    </xf>
    <xf numFmtId="164" fontId="0" fillId="0" borderId="35" xfId="0" applyNumberFormat="1" applyFill="1" applyBorder="1" applyAlignment="1">
      <alignment horizontal="center" vertical="center"/>
    </xf>
    <xf numFmtId="164" fontId="0" fillId="33" borderId="35" xfId="0" applyNumberFormat="1" applyFill="1" applyBorder="1" applyAlignment="1">
      <alignment horizontal="center" vertical="center"/>
    </xf>
    <xf numFmtId="164" fontId="0" fillId="0" borderId="36" xfId="0" applyNumberFormat="1" applyFill="1" applyBorder="1" applyAlignment="1">
      <alignment horizontal="center" vertical="center"/>
    </xf>
    <xf numFmtId="164" fontId="0" fillId="0" borderId="37" xfId="0" applyNumberFormat="1" applyFill="1" applyBorder="1" applyAlignment="1">
      <alignment horizontal="center" vertical="center"/>
    </xf>
    <xf numFmtId="164" fontId="0" fillId="0" borderId="38" xfId="0" applyNumberFormat="1" applyFill="1" applyBorder="1" applyAlignment="1">
      <alignment horizontal="center" vertical="center"/>
    </xf>
    <xf numFmtId="164" fontId="0" fillId="0" borderId="39" xfId="0" applyNumberFormat="1" applyFill="1" applyBorder="1" applyAlignment="1">
      <alignment horizontal="center" vertical="center"/>
    </xf>
    <xf numFmtId="164" fontId="8" fillId="0" borderId="40" xfId="0" applyNumberFormat="1" applyFont="1" applyFill="1" applyBorder="1" applyAlignment="1">
      <alignment horizontal="center" vertical="center"/>
    </xf>
    <xf numFmtId="0" fontId="3" fillId="0" borderId="23" xfId="46" applyFont="1" applyBorder="1" applyAlignment="1">
      <alignment horizontal="center" vertical="center" wrapText="1"/>
      <protection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0" xfId="0" applyFill="1" applyAlignment="1">
      <alignment horizontal="center" vertical="center"/>
    </xf>
    <xf numFmtId="0" fontId="0" fillId="0" borderId="43" xfId="0" applyBorder="1" applyAlignment="1">
      <alignment/>
    </xf>
    <xf numFmtId="1" fontId="44" fillId="0" borderId="39" xfId="46" applyNumberFormat="1" applyFont="1" applyBorder="1" applyAlignment="1">
      <alignment horizontal="center" vertical="center"/>
      <protection/>
    </xf>
    <xf numFmtId="1" fontId="44" fillId="0" borderId="28" xfId="46" applyNumberFormat="1" applyFont="1" applyBorder="1" applyAlignment="1">
      <alignment horizontal="center" vertical="center"/>
      <protection/>
    </xf>
    <xf numFmtId="1" fontId="44" fillId="0" borderId="38" xfId="46" applyNumberFormat="1" applyFont="1" applyBorder="1" applyAlignment="1">
      <alignment horizontal="center" vertical="center"/>
      <protection/>
    </xf>
    <xf numFmtId="0" fontId="44" fillId="0" borderId="39" xfId="46" applyFont="1" applyBorder="1" applyAlignment="1">
      <alignment horizontal="center" vertical="center"/>
      <protection/>
    </xf>
    <xf numFmtId="0" fontId="44" fillId="0" borderId="12" xfId="46" applyFont="1" applyBorder="1" applyAlignment="1">
      <alignment horizontal="center" vertical="center"/>
      <protection/>
    </xf>
    <xf numFmtId="0" fontId="44" fillId="0" borderId="28" xfId="46" applyFont="1" applyBorder="1" applyAlignment="1">
      <alignment horizontal="center" vertical="center"/>
      <protection/>
    </xf>
    <xf numFmtId="1" fontId="44" fillId="0" borderId="28" xfId="46" applyNumberFormat="1" applyFont="1" applyFill="1" applyBorder="1" applyAlignment="1">
      <alignment horizontal="center" vertical="center"/>
      <protection/>
    </xf>
    <xf numFmtId="0" fontId="44" fillId="0" borderId="38" xfId="46" applyFont="1" applyBorder="1" applyAlignment="1">
      <alignment horizontal="center" vertical="center"/>
      <protection/>
    </xf>
    <xf numFmtId="0" fontId="44" fillId="0" borderId="44" xfId="46" applyFont="1" applyBorder="1" applyAlignment="1">
      <alignment horizontal="center" vertical="center"/>
      <protection/>
    </xf>
    <xf numFmtId="1" fontId="44" fillId="0" borderId="44" xfId="46" applyNumberFormat="1" applyFont="1" applyBorder="1" applyAlignment="1">
      <alignment horizontal="center" vertical="center"/>
      <protection/>
    </xf>
    <xf numFmtId="0" fontId="2" fillId="0" borderId="24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7" fillId="0" borderId="20" xfId="0" applyFont="1" applyBorder="1" applyAlignment="1">
      <alignment wrapText="1"/>
    </xf>
    <xf numFmtId="1" fontId="2" fillId="0" borderId="45" xfId="46" applyNumberFormat="1" applyFont="1" applyBorder="1" applyAlignment="1">
      <alignment horizontal="center" vertical="center"/>
      <protection/>
    </xf>
    <xf numFmtId="0" fontId="5" fillId="0" borderId="20" xfId="0" applyFont="1" applyBorder="1" applyAlignment="1">
      <alignment vertical="top" wrapText="1"/>
    </xf>
    <xf numFmtId="1" fontId="44" fillId="0" borderId="12" xfId="46" applyNumberFormat="1" applyFont="1" applyBorder="1" applyAlignment="1">
      <alignment horizontal="center" vertical="center"/>
      <protection/>
    </xf>
    <xf numFmtId="0" fontId="9" fillId="0" borderId="0" xfId="0" applyFont="1" applyAlignment="1">
      <alignment/>
    </xf>
    <xf numFmtId="0" fontId="8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10" fillId="0" borderId="0" xfId="0" applyFont="1" applyFill="1" applyAlignment="1">
      <alignment horizontal="right"/>
    </xf>
    <xf numFmtId="0" fontId="8" fillId="0" borderId="0" xfId="0" applyFont="1" applyAlignment="1">
      <alignment/>
    </xf>
    <xf numFmtId="164" fontId="8" fillId="0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Alignment="1">
      <alignment horizontal="center" vertical="top"/>
    </xf>
    <xf numFmtId="0" fontId="0" fillId="0" borderId="46" xfId="0" applyBorder="1" applyAlignment="1">
      <alignment/>
    </xf>
    <xf numFmtId="0" fontId="5" fillId="0" borderId="46" xfId="46" applyNumberFormat="1" applyFont="1" applyFill="1" applyBorder="1" applyAlignment="1">
      <alignment horizontal="left" vertical="center" wrapText="1"/>
      <protection/>
    </xf>
    <xf numFmtId="164" fontId="29" fillId="0" borderId="46" xfId="0" applyNumberFormat="1" applyFont="1" applyBorder="1" applyAlignment="1">
      <alignment/>
    </xf>
    <xf numFmtId="164" fontId="29" fillId="0" borderId="0" xfId="0" applyNumberFormat="1" applyFont="1" applyAlignment="1">
      <alignment/>
    </xf>
    <xf numFmtId="164" fontId="8" fillId="0" borderId="0" xfId="0" applyNumberFormat="1" applyFont="1" applyFill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tabSelected="1" zoomScale="80" zoomScaleNormal="80" zoomScalePageLayoutView="0" workbookViewId="0" topLeftCell="A1">
      <pane xSplit="4" ySplit="3" topLeftCell="E78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84" sqref="A84"/>
    </sheetView>
  </sheetViews>
  <sheetFormatPr defaultColWidth="9.140625" defaultRowHeight="15"/>
  <cols>
    <col min="1" max="1" width="5.421875" style="0" customWidth="1"/>
    <col min="2" max="2" width="7.140625" style="0" customWidth="1"/>
    <col min="3" max="3" width="5.8515625" style="0" hidden="1" customWidth="1"/>
    <col min="4" max="4" width="47.00390625" style="0" customWidth="1"/>
    <col min="5" max="5" width="12.28125" style="0" customWidth="1"/>
    <col min="6" max="6" width="10.00390625" style="0" customWidth="1"/>
    <col min="7" max="7" width="11.00390625" style="0" customWidth="1"/>
    <col min="9" max="9" width="10.140625" style="0" customWidth="1"/>
    <col min="10" max="10" width="12.57421875" style="0" customWidth="1"/>
  </cols>
  <sheetData>
    <row r="1" spans="1:10" ht="20.25" customHeight="1">
      <c r="A1" s="67" t="s">
        <v>96</v>
      </c>
      <c r="B1" s="23"/>
      <c r="C1" s="49"/>
      <c r="D1" s="68"/>
      <c r="E1" s="23"/>
      <c r="F1" s="23"/>
      <c r="G1" s="23"/>
      <c r="H1" s="23"/>
      <c r="I1" s="23"/>
      <c r="J1" s="69" t="s">
        <v>87</v>
      </c>
    </row>
    <row r="2" spans="1:10" ht="21" customHeight="1" thickBot="1">
      <c r="A2" s="70" t="s">
        <v>101</v>
      </c>
      <c r="B2" s="23"/>
      <c r="C2" s="49"/>
      <c r="D2" s="68"/>
      <c r="E2" s="23"/>
      <c r="F2" s="23"/>
      <c r="G2" s="23"/>
      <c r="H2" s="23"/>
      <c r="I2" s="23"/>
      <c r="J2" s="71" t="s">
        <v>88</v>
      </c>
    </row>
    <row r="3" spans="1:10" ht="22.5" customHeight="1" thickBot="1">
      <c r="A3" s="1" t="s">
        <v>92</v>
      </c>
      <c r="B3" s="46" t="s">
        <v>91</v>
      </c>
      <c r="C3" s="61" t="s">
        <v>84</v>
      </c>
      <c r="D3" s="2" t="s">
        <v>0</v>
      </c>
      <c r="E3" s="36" t="s">
        <v>90</v>
      </c>
      <c r="F3" s="24" t="s">
        <v>85</v>
      </c>
      <c r="G3" s="24" t="s">
        <v>81</v>
      </c>
      <c r="H3" s="24" t="s">
        <v>82</v>
      </c>
      <c r="I3" s="25" t="s">
        <v>89</v>
      </c>
      <c r="J3" s="26" t="s">
        <v>83</v>
      </c>
    </row>
    <row r="4" spans="1:10" ht="2.25" customHeight="1">
      <c r="A4" s="50"/>
      <c r="B4" s="34"/>
      <c r="C4" s="3"/>
      <c r="D4" s="62"/>
      <c r="E4" s="37"/>
      <c r="F4" s="33"/>
      <c r="G4" s="33"/>
      <c r="H4" s="33"/>
      <c r="I4" s="48"/>
      <c r="J4" s="47"/>
    </row>
    <row r="5" spans="1:10" ht="27">
      <c r="A5" s="4">
        <v>1</v>
      </c>
      <c r="B5" s="51">
        <v>3121</v>
      </c>
      <c r="C5" s="51">
        <v>1</v>
      </c>
      <c r="D5" s="5" t="s">
        <v>1</v>
      </c>
      <c r="E5" s="38">
        <v>15395.1</v>
      </c>
      <c r="F5" s="27">
        <v>220</v>
      </c>
      <c r="G5" s="27">
        <v>5309.2</v>
      </c>
      <c r="H5" s="27">
        <v>230.9</v>
      </c>
      <c r="I5" s="44">
        <v>392.5</v>
      </c>
      <c r="J5" s="45">
        <f>SUM(E5:I5)</f>
        <v>21547.7</v>
      </c>
    </row>
    <row r="6" spans="1:10" ht="27">
      <c r="A6" s="6">
        <v>2</v>
      </c>
      <c r="B6" s="52">
        <v>3121</v>
      </c>
      <c r="C6" s="52">
        <v>1</v>
      </c>
      <c r="D6" s="7" t="s">
        <v>2</v>
      </c>
      <c r="E6" s="39">
        <v>20122</v>
      </c>
      <c r="F6" s="28">
        <v>180</v>
      </c>
      <c r="G6" s="28">
        <v>6902.8</v>
      </c>
      <c r="H6" s="28">
        <v>301.7</v>
      </c>
      <c r="I6" s="29">
        <v>487.4</v>
      </c>
      <c r="J6" s="30">
        <f aca="true" t="shared" si="0" ref="J6:J68">SUM(E6:I6)</f>
        <v>27993.9</v>
      </c>
    </row>
    <row r="7" spans="1:10" ht="14.25">
      <c r="A7" s="6">
        <v>3</v>
      </c>
      <c r="B7" s="52">
        <v>3121</v>
      </c>
      <c r="C7" s="52">
        <v>1</v>
      </c>
      <c r="D7" s="7" t="s">
        <v>3</v>
      </c>
      <c r="E7" s="39">
        <v>7432.4</v>
      </c>
      <c r="F7" s="28">
        <v>68</v>
      </c>
      <c r="G7" s="28">
        <v>2550.1</v>
      </c>
      <c r="H7" s="28">
        <v>111.5</v>
      </c>
      <c r="I7" s="29">
        <v>185.6</v>
      </c>
      <c r="J7" s="30">
        <f t="shared" si="0"/>
        <v>10347.6</v>
      </c>
    </row>
    <row r="8" spans="1:10" ht="41.25">
      <c r="A8" s="6">
        <v>12</v>
      </c>
      <c r="B8" s="52">
        <v>3122</v>
      </c>
      <c r="C8" s="52">
        <v>1</v>
      </c>
      <c r="D8" s="7" t="s">
        <v>4</v>
      </c>
      <c r="E8" s="39">
        <v>17461.6</v>
      </c>
      <c r="F8" s="28">
        <v>316.1</v>
      </c>
      <c r="G8" s="28">
        <v>6044.6</v>
      </c>
      <c r="H8" s="28">
        <v>261.8</v>
      </c>
      <c r="I8" s="29">
        <v>438.5</v>
      </c>
      <c r="J8" s="30">
        <f t="shared" si="0"/>
        <v>24522.599999999995</v>
      </c>
    </row>
    <row r="9" spans="1:10" ht="27">
      <c r="A9" s="6">
        <v>10</v>
      </c>
      <c r="B9" s="52">
        <v>3122</v>
      </c>
      <c r="C9" s="52">
        <v>1</v>
      </c>
      <c r="D9" s="7" t="s">
        <v>5</v>
      </c>
      <c r="E9" s="39">
        <v>6728.5</v>
      </c>
      <c r="F9" s="28">
        <v>193</v>
      </c>
      <c r="G9" s="28">
        <v>2353.3</v>
      </c>
      <c r="H9" s="28">
        <v>100.9</v>
      </c>
      <c r="I9" s="29">
        <v>164.8</v>
      </c>
      <c r="J9" s="30">
        <f t="shared" si="0"/>
        <v>9540.499999999998</v>
      </c>
    </row>
    <row r="10" spans="1:10" ht="27">
      <c r="A10" s="6">
        <v>7</v>
      </c>
      <c r="B10" s="52">
        <v>3122</v>
      </c>
      <c r="C10" s="52">
        <v>1</v>
      </c>
      <c r="D10" s="7" t="s">
        <v>6</v>
      </c>
      <c r="E10" s="39">
        <v>14229.7</v>
      </c>
      <c r="F10" s="28">
        <v>237</v>
      </c>
      <c r="G10" s="28">
        <v>4918.7</v>
      </c>
      <c r="H10" s="28">
        <v>213.5</v>
      </c>
      <c r="I10" s="29">
        <v>316.7</v>
      </c>
      <c r="J10" s="30">
        <f t="shared" si="0"/>
        <v>19915.600000000002</v>
      </c>
    </row>
    <row r="11" spans="1:10" ht="41.25">
      <c r="A11" s="6">
        <v>8</v>
      </c>
      <c r="B11" s="52">
        <v>3127</v>
      </c>
      <c r="C11" s="52">
        <v>1</v>
      </c>
      <c r="D11" s="8" t="s">
        <v>7</v>
      </c>
      <c r="E11" s="39">
        <v>41656.6</v>
      </c>
      <c r="F11" s="28">
        <v>1000</v>
      </c>
      <c r="G11" s="28">
        <v>14503.9</v>
      </c>
      <c r="H11" s="28">
        <v>624.6</v>
      </c>
      <c r="I11" s="29">
        <v>923.8</v>
      </c>
      <c r="J11" s="30">
        <f t="shared" si="0"/>
        <v>58708.9</v>
      </c>
    </row>
    <row r="12" spans="1:10" ht="27">
      <c r="A12" s="6">
        <v>9</v>
      </c>
      <c r="B12" s="52">
        <v>3127</v>
      </c>
      <c r="C12" s="52">
        <v>1</v>
      </c>
      <c r="D12" s="7" t="s">
        <v>8</v>
      </c>
      <c r="E12" s="39">
        <v>21838.4</v>
      </c>
      <c r="F12" s="28">
        <v>465</v>
      </c>
      <c r="G12" s="28">
        <v>7583.7</v>
      </c>
      <c r="H12" s="28">
        <v>327.6</v>
      </c>
      <c r="I12" s="29">
        <v>429.4</v>
      </c>
      <c r="J12" s="30">
        <f t="shared" si="0"/>
        <v>30644.100000000002</v>
      </c>
    </row>
    <row r="13" spans="1:10" ht="41.25">
      <c r="A13" s="6">
        <v>17</v>
      </c>
      <c r="B13" s="52">
        <v>3127</v>
      </c>
      <c r="C13" s="52">
        <v>1</v>
      </c>
      <c r="D13" s="7" t="s">
        <v>9</v>
      </c>
      <c r="E13" s="39">
        <v>15092.8</v>
      </c>
      <c r="F13" s="28">
        <v>1080</v>
      </c>
      <c r="G13" s="28">
        <v>5498.9</v>
      </c>
      <c r="H13" s="28">
        <v>226.5</v>
      </c>
      <c r="I13" s="29">
        <v>278.4</v>
      </c>
      <c r="J13" s="30">
        <f t="shared" si="0"/>
        <v>22176.6</v>
      </c>
    </row>
    <row r="14" spans="1:10" ht="27">
      <c r="A14" s="6">
        <v>5</v>
      </c>
      <c r="B14" s="52">
        <v>3122</v>
      </c>
      <c r="C14" s="52">
        <v>1</v>
      </c>
      <c r="D14" s="7" t="s">
        <v>10</v>
      </c>
      <c r="E14" s="39">
        <v>14985.3</v>
      </c>
      <c r="F14" s="28">
        <v>450</v>
      </c>
      <c r="G14" s="28">
        <v>5248.2</v>
      </c>
      <c r="H14" s="28">
        <v>224.7</v>
      </c>
      <c r="I14" s="29">
        <v>360.3</v>
      </c>
      <c r="J14" s="30">
        <f t="shared" si="0"/>
        <v>21268.5</v>
      </c>
    </row>
    <row r="15" spans="1:10" ht="41.25">
      <c r="A15" s="6">
        <v>14</v>
      </c>
      <c r="B15" s="52">
        <v>3122</v>
      </c>
      <c r="C15" s="52">
        <v>1</v>
      </c>
      <c r="D15" s="7" t="s">
        <v>11</v>
      </c>
      <c r="E15" s="39">
        <v>35457.1</v>
      </c>
      <c r="F15" s="28">
        <v>1650</v>
      </c>
      <c r="G15" s="28">
        <v>12616.5</v>
      </c>
      <c r="H15" s="28">
        <v>531.8</v>
      </c>
      <c r="I15" s="29">
        <v>741.7</v>
      </c>
      <c r="J15" s="30">
        <f t="shared" si="0"/>
        <v>50997.1</v>
      </c>
    </row>
    <row r="16" spans="1:10" ht="27">
      <c r="A16" s="6">
        <v>145</v>
      </c>
      <c r="B16" s="52">
        <v>3127</v>
      </c>
      <c r="C16" s="52">
        <v>1</v>
      </c>
      <c r="D16" s="7" t="s">
        <v>12</v>
      </c>
      <c r="E16" s="39">
        <v>22823.8</v>
      </c>
      <c r="F16" s="28">
        <v>420</v>
      </c>
      <c r="G16" s="28">
        <v>7903.4</v>
      </c>
      <c r="H16" s="28">
        <v>342.3</v>
      </c>
      <c r="I16" s="29">
        <v>451.9</v>
      </c>
      <c r="J16" s="30">
        <f t="shared" si="0"/>
        <v>31941.399999999998</v>
      </c>
    </row>
    <row r="17" spans="1:10" ht="27">
      <c r="A17" s="6">
        <v>18</v>
      </c>
      <c r="B17" s="52">
        <v>3127</v>
      </c>
      <c r="C17" s="52">
        <v>1</v>
      </c>
      <c r="D17" s="7" t="s">
        <v>13</v>
      </c>
      <c r="E17" s="39">
        <v>32437.2</v>
      </c>
      <c r="F17" s="28">
        <v>135</v>
      </c>
      <c r="G17" s="28">
        <v>11074.8</v>
      </c>
      <c r="H17" s="28">
        <v>486.7</v>
      </c>
      <c r="I17" s="29">
        <v>739.3</v>
      </c>
      <c r="J17" s="30">
        <f t="shared" si="0"/>
        <v>44873</v>
      </c>
    </row>
    <row r="18" spans="1:10" ht="27">
      <c r="A18" s="6">
        <v>146</v>
      </c>
      <c r="B18" s="52">
        <v>3127</v>
      </c>
      <c r="C18" s="52">
        <v>1</v>
      </c>
      <c r="D18" s="7" t="s">
        <v>14</v>
      </c>
      <c r="E18" s="39">
        <v>4980.3</v>
      </c>
      <c r="F18" s="28">
        <v>50</v>
      </c>
      <c r="G18" s="28">
        <v>1710.4</v>
      </c>
      <c r="H18" s="28">
        <v>74.7</v>
      </c>
      <c r="I18" s="29">
        <v>135</v>
      </c>
      <c r="J18" s="30">
        <f t="shared" si="0"/>
        <v>6950.400000000001</v>
      </c>
    </row>
    <row r="19" spans="1:10" ht="27">
      <c r="A19" s="6">
        <v>19</v>
      </c>
      <c r="B19" s="52">
        <v>3124</v>
      </c>
      <c r="C19" s="52">
        <v>1</v>
      </c>
      <c r="D19" s="7" t="s">
        <v>15</v>
      </c>
      <c r="E19" s="39">
        <v>21023.2</v>
      </c>
      <c r="F19" s="28">
        <v>576.4</v>
      </c>
      <c r="G19" s="28">
        <v>7344.5</v>
      </c>
      <c r="H19" s="28">
        <v>315.9</v>
      </c>
      <c r="I19" s="29">
        <v>476.2</v>
      </c>
      <c r="J19" s="30">
        <f t="shared" si="0"/>
        <v>29736.200000000004</v>
      </c>
    </row>
    <row r="20" spans="1:10" ht="27">
      <c r="A20" s="6">
        <v>20</v>
      </c>
      <c r="B20" s="52">
        <v>3114</v>
      </c>
      <c r="C20" s="52">
        <v>1</v>
      </c>
      <c r="D20" s="7" t="s">
        <v>16</v>
      </c>
      <c r="E20" s="39">
        <v>23050.5</v>
      </c>
      <c r="F20" s="28">
        <v>283.6</v>
      </c>
      <c r="G20" s="28">
        <v>7934.7</v>
      </c>
      <c r="H20" s="28">
        <v>345.5</v>
      </c>
      <c r="I20" s="29">
        <v>482.7</v>
      </c>
      <c r="J20" s="30">
        <f t="shared" si="0"/>
        <v>32097</v>
      </c>
    </row>
    <row r="21" spans="1:10" ht="27">
      <c r="A21" s="6">
        <v>21</v>
      </c>
      <c r="B21" s="52">
        <v>3114</v>
      </c>
      <c r="C21" s="52">
        <v>1</v>
      </c>
      <c r="D21" s="7" t="s">
        <v>17</v>
      </c>
      <c r="E21" s="39">
        <v>37288</v>
      </c>
      <c r="F21" s="28">
        <v>485.4</v>
      </c>
      <c r="G21" s="28">
        <v>12844.8</v>
      </c>
      <c r="H21" s="28">
        <v>559.6</v>
      </c>
      <c r="I21" s="29">
        <v>857.7</v>
      </c>
      <c r="J21" s="30">
        <f t="shared" si="0"/>
        <v>52035.49999999999</v>
      </c>
    </row>
    <row r="22" spans="1:10" ht="27">
      <c r="A22" s="6">
        <v>27</v>
      </c>
      <c r="B22" s="52">
        <v>3114</v>
      </c>
      <c r="C22" s="52">
        <v>1</v>
      </c>
      <c r="D22" s="7" t="s">
        <v>18</v>
      </c>
      <c r="E22" s="39">
        <v>2592.6</v>
      </c>
      <c r="F22" s="28">
        <v>109</v>
      </c>
      <c r="G22" s="28">
        <v>918.7</v>
      </c>
      <c r="H22" s="28">
        <v>38.8</v>
      </c>
      <c r="I22" s="29">
        <v>45.5</v>
      </c>
      <c r="J22" s="30">
        <f t="shared" si="0"/>
        <v>3704.6000000000004</v>
      </c>
    </row>
    <row r="23" spans="1:10" ht="14.25">
      <c r="A23" s="6">
        <v>25</v>
      </c>
      <c r="B23" s="52">
        <v>3114</v>
      </c>
      <c r="C23" s="52">
        <v>1</v>
      </c>
      <c r="D23" s="7" t="s">
        <v>19</v>
      </c>
      <c r="E23" s="39">
        <v>4117.4</v>
      </c>
      <c r="F23" s="28">
        <v>3</v>
      </c>
      <c r="G23" s="28">
        <v>1401.1</v>
      </c>
      <c r="H23" s="28">
        <v>61.8</v>
      </c>
      <c r="I23" s="29">
        <v>99.5</v>
      </c>
      <c r="J23" s="30">
        <f t="shared" si="0"/>
        <v>5682.8</v>
      </c>
    </row>
    <row r="24" spans="1:10" ht="41.25">
      <c r="A24" s="6">
        <v>155</v>
      </c>
      <c r="B24" s="52">
        <v>3146</v>
      </c>
      <c r="C24" s="52">
        <v>1</v>
      </c>
      <c r="D24" s="7" t="s">
        <v>97</v>
      </c>
      <c r="E24" s="39">
        <v>16261.4</v>
      </c>
      <c r="F24" s="28">
        <v>26</v>
      </c>
      <c r="G24" s="28">
        <v>5537.8</v>
      </c>
      <c r="H24" s="28">
        <v>243.9</v>
      </c>
      <c r="I24" s="29">
        <v>574.9</v>
      </c>
      <c r="J24" s="30">
        <f t="shared" si="0"/>
        <v>22644.000000000004</v>
      </c>
    </row>
    <row r="25" spans="1:10" ht="27">
      <c r="A25" s="6">
        <v>22</v>
      </c>
      <c r="B25" s="52">
        <v>3133</v>
      </c>
      <c r="C25" s="52">
        <v>1</v>
      </c>
      <c r="D25" s="7" t="s">
        <v>20</v>
      </c>
      <c r="E25" s="39">
        <v>8770.2</v>
      </c>
      <c r="F25" s="28">
        <v>230</v>
      </c>
      <c r="G25" s="28">
        <v>3060.1</v>
      </c>
      <c r="H25" s="28">
        <v>131.5</v>
      </c>
      <c r="I25" s="29">
        <v>108</v>
      </c>
      <c r="J25" s="30">
        <f t="shared" si="0"/>
        <v>12299.800000000001</v>
      </c>
    </row>
    <row r="26" spans="1:10" ht="27">
      <c r="A26" s="6">
        <v>32</v>
      </c>
      <c r="B26" s="52">
        <v>3147</v>
      </c>
      <c r="C26" s="52">
        <v>1</v>
      </c>
      <c r="D26" s="9" t="s">
        <v>21</v>
      </c>
      <c r="E26" s="39">
        <v>13090.3</v>
      </c>
      <c r="F26" s="28">
        <v>240</v>
      </c>
      <c r="G26" s="28">
        <v>4532.5</v>
      </c>
      <c r="H26" s="28">
        <v>196.3</v>
      </c>
      <c r="I26" s="29">
        <v>197.9</v>
      </c>
      <c r="J26" s="30">
        <f t="shared" si="0"/>
        <v>18257</v>
      </c>
    </row>
    <row r="27" spans="1:10" ht="15" thickBot="1">
      <c r="A27" s="6">
        <v>35</v>
      </c>
      <c r="B27" s="53">
        <v>3141</v>
      </c>
      <c r="C27" s="53">
        <v>1</v>
      </c>
      <c r="D27" s="11" t="s">
        <v>22</v>
      </c>
      <c r="E27" s="41">
        <v>4234.8</v>
      </c>
      <c r="F27" s="42">
        <v>165</v>
      </c>
      <c r="G27" s="42">
        <v>1496.1</v>
      </c>
      <c r="H27" s="42">
        <v>63.5</v>
      </c>
      <c r="I27" s="43">
        <v>89</v>
      </c>
      <c r="J27" s="35">
        <f t="shared" si="0"/>
        <v>6048.4</v>
      </c>
    </row>
    <row r="28" spans="1:10" ht="14.25">
      <c r="A28" s="12">
        <v>90</v>
      </c>
      <c r="B28" s="51">
        <v>3121</v>
      </c>
      <c r="C28" s="51">
        <v>2</v>
      </c>
      <c r="D28" s="13" t="s">
        <v>23</v>
      </c>
      <c r="E28" s="38">
        <v>10035.8</v>
      </c>
      <c r="F28" s="27">
        <v>150</v>
      </c>
      <c r="G28" s="27">
        <v>3463.3</v>
      </c>
      <c r="H28" s="27">
        <v>150.5</v>
      </c>
      <c r="I28" s="44">
        <v>252.1</v>
      </c>
      <c r="J28" s="45">
        <f t="shared" si="0"/>
        <v>14051.699999999999</v>
      </c>
    </row>
    <row r="29" spans="1:10" ht="41.25">
      <c r="A29" s="4">
        <v>91</v>
      </c>
      <c r="B29" s="52">
        <v>3127</v>
      </c>
      <c r="C29" s="51">
        <v>2</v>
      </c>
      <c r="D29" s="13" t="s">
        <v>24</v>
      </c>
      <c r="E29" s="39">
        <v>21131</v>
      </c>
      <c r="F29" s="28">
        <v>482.3</v>
      </c>
      <c r="G29" s="28">
        <v>7348.4</v>
      </c>
      <c r="H29" s="28">
        <v>316.9</v>
      </c>
      <c r="I29" s="29">
        <v>494.4</v>
      </c>
      <c r="J29" s="30">
        <f t="shared" si="0"/>
        <v>29773</v>
      </c>
    </row>
    <row r="30" spans="1:10" ht="27">
      <c r="A30" s="6">
        <v>92</v>
      </c>
      <c r="B30" s="52">
        <v>3127</v>
      </c>
      <c r="C30" s="52">
        <v>2</v>
      </c>
      <c r="D30" s="14" t="s">
        <v>25</v>
      </c>
      <c r="E30" s="39">
        <v>16607.6</v>
      </c>
      <c r="F30" s="28">
        <v>152</v>
      </c>
      <c r="G30" s="28">
        <v>5698.4</v>
      </c>
      <c r="H30" s="28">
        <v>248.9</v>
      </c>
      <c r="I30" s="29">
        <v>384.6</v>
      </c>
      <c r="J30" s="30">
        <f t="shared" si="0"/>
        <v>23091.5</v>
      </c>
    </row>
    <row r="31" spans="1:10" ht="27">
      <c r="A31" s="6">
        <v>93</v>
      </c>
      <c r="B31" s="52">
        <v>3122</v>
      </c>
      <c r="C31" s="52">
        <v>2</v>
      </c>
      <c r="D31" s="9" t="s">
        <v>26</v>
      </c>
      <c r="E31" s="39">
        <v>8302.5</v>
      </c>
      <c r="F31" s="28">
        <v>261</v>
      </c>
      <c r="G31" s="28">
        <v>2911.8</v>
      </c>
      <c r="H31" s="28">
        <v>124.6</v>
      </c>
      <c r="I31" s="29">
        <v>204.7</v>
      </c>
      <c r="J31" s="30">
        <f t="shared" si="0"/>
        <v>11804.6</v>
      </c>
    </row>
    <row r="32" spans="1:10" ht="27">
      <c r="A32" s="6">
        <v>95</v>
      </c>
      <c r="B32" s="52">
        <v>3122</v>
      </c>
      <c r="C32" s="52">
        <v>2</v>
      </c>
      <c r="D32" s="14" t="s">
        <v>27</v>
      </c>
      <c r="E32" s="39">
        <v>6881.7</v>
      </c>
      <c r="F32" s="28">
        <v>246.8</v>
      </c>
      <c r="G32" s="28">
        <v>2423.7</v>
      </c>
      <c r="H32" s="28">
        <v>103.2</v>
      </c>
      <c r="I32" s="29">
        <v>125.1</v>
      </c>
      <c r="J32" s="30">
        <f t="shared" si="0"/>
        <v>9780.500000000002</v>
      </c>
    </row>
    <row r="33" spans="1:10" ht="27">
      <c r="A33" s="6">
        <v>97</v>
      </c>
      <c r="B33" s="52">
        <v>3127</v>
      </c>
      <c r="C33" s="52">
        <v>2</v>
      </c>
      <c r="D33" s="14" t="s">
        <v>28</v>
      </c>
      <c r="E33" s="39">
        <v>6483.6</v>
      </c>
      <c r="F33" s="28">
        <v>249</v>
      </c>
      <c r="G33" s="28">
        <v>2289.1</v>
      </c>
      <c r="H33" s="28">
        <v>97.1</v>
      </c>
      <c r="I33" s="29">
        <v>129.8</v>
      </c>
      <c r="J33" s="30">
        <f t="shared" si="0"/>
        <v>9248.6</v>
      </c>
    </row>
    <row r="34" spans="1:10" ht="27">
      <c r="A34" s="6">
        <v>99</v>
      </c>
      <c r="B34" s="52">
        <v>3127</v>
      </c>
      <c r="C34" s="52">
        <v>2</v>
      </c>
      <c r="D34" s="14" t="s">
        <v>29</v>
      </c>
      <c r="E34" s="39">
        <v>10341.7</v>
      </c>
      <c r="F34" s="28">
        <v>72</v>
      </c>
      <c r="G34" s="28">
        <v>3540.7</v>
      </c>
      <c r="H34" s="28">
        <v>155.2</v>
      </c>
      <c r="I34" s="29">
        <v>201.6</v>
      </c>
      <c r="J34" s="30">
        <f t="shared" si="0"/>
        <v>14311.200000000003</v>
      </c>
    </row>
    <row r="35" spans="1:10" ht="27">
      <c r="A35" s="6">
        <v>150</v>
      </c>
      <c r="B35" s="52">
        <v>3127</v>
      </c>
      <c r="C35" s="52">
        <v>2</v>
      </c>
      <c r="D35" s="9" t="s">
        <v>30</v>
      </c>
      <c r="E35" s="39">
        <v>9236.8</v>
      </c>
      <c r="F35" s="28">
        <v>290</v>
      </c>
      <c r="G35" s="28">
        <v>3239.3</v>
      </c>
      <c r="H35" s="28">
        <v>138.3</v>
      </c>
      <c r="I35" s="29">
        <v>185.8</v>
      </c>
      <c r="J35" s="30">
        <f t="shared" si="0"/>
        <v>13090.199999999997</v>
      </c>
    </row>
    <row r="36" spans="1:10" ht="27">
      <c r="A36" s="6">
        <v>100</v>
      </c>
      <c r="B36" s="52">
        <v>3127</v>
      </c>
      <c r="C36" s="52">
        <v>2</v>
      </c>
      <c r="D36" s="9" t="s">
        <v>31</v>
      </c>
      <c r="E36" s="39">
        <v>13898.5</v>
      </c>
      <c r="F36" s="28">
        <v>522</v>
      </c>
      <c r="G36" s="28">
        <v>4903.1</v>
      </c>
      <c r="H36" s="28">
        <v>208.3</v>
      </c>
      <c r="I36" s="29">
        <v>331.6</v>
      </c>
      <c r="J36" s="30">
        <f t="shared" si="0"/>
        <v>19863.499999999996</v>
      </c>
    </row>
    <row r="37" spans="1:10" ht="27">
      <c r="A37" s="6">
        <v>94</v>
      </c>
      <c r="B37" s="52">
        <v>3127</v>
      </c>
      <c r="C37" s="52">
        <v>2</v>
      </c>
      <c r="D37" s="14" t="s">
        <v>32</v>
      </c>
      <c r="E37" s="39">
        <v>19150.7</v>
      </c>
      <c r="F37" s="28">
        <v>895</v>
      </c>
      <c r="G37" s="28">
        <v>6815.8</v>
      </c>
      <c r="H37" s="28">
        <v>287.2</v>
      </c>
      <c r="I37" s="29">
        <v>415.2</v>
      </c>
      <c r="J37" s="30">
        <f t="shared" si="0"/>
        <v>27563.9</v>
      </c>
    </row>
    <row r="38" spans="1:10" ht="27">
      <c r="A38" s="6">
        <v>101</v>
      </c>
      <c r="B38" s="52">
        <v>3124</v>
      </c>
      <c r="C38" s="52">
        <v>2</v>
      </c>
      <c r="D38" s="9" t="s">
        <v>33</v>
      </c>
      <c r="E38" s="39">
        <v>8685.9</v>
      </c>
      <c r="F38" s="28">
        <v>50</v>
      </c>
      <c r="G38" s="28">
        <v>2970.5</v>
      </c>
      <c r="H38" s="28">
        <v>130.3</v>
      </c>
      <c r="I38" s="29">
        <v>170.2</v>
      </c>
      <c r="J38" s="30">
        <f t="shared" si="0"/>
        <v>12006.9</v>
      </c>
    </row>
    <row r="39" spans="1:10" ht="14.25">
      <c r="A39" s="6">
        <v>152</v>
      </c>
      <c r="B39" s="52">
        <v>3114</v>
      </c>
      <c r="C39" s="52">
        <v>2</v>
      </c>
      <c r="D39" s="14" t="s">
        <v>34</v>
      </c>
      <c r="E39" s="39">
        <v>3986</v>
      </c>
      <c r="F39" s="28">
        <v>6</v>
      </c>
      <c r="G39" s="28">
        <v>1357.5</v>
      </c>
      <c r="H39" s="28">
        <v>60.1</v>
      </c>
      <c r="I39" s="29">
        <v>82.7</v>
      </c>
      <c r="J39" s="30">
        <f t="shared" si="0"/>
        <v>5492.3</v>
      </c>
    </row>
    <row r="40" spans="1:10" ht="15" thickBot="1">
      <c r="A40" s="10">
        <v>106</v>
      </c>
      <c r="B40" s="53">
        <v>3114</v>
      </c>
      <c r="C40" s="53">
        <v>2</v>
      </c>
      <c r="D40" s="19" t="s">
        <v>98</v>
      </c>
      <c r="E40" s="41">
        <v>6412.9</v>
      </c>
      <c r="F40" s="42">
        <v>0</v>
      </c>
      <c r="G40" s="42">
        <v>2180.7</v>
      </c>
      <c r="H40" s="42">
        <v>96</v>
      </c>
      <c r="I40" s="43">
        <v>129</v>
      </c>
      <c r="J40" s="35">
        <f t="shared" si="0"/>
        <v>8818.599999999999</v>
      </c>
    </row>
    <row r="41" spans="1:10" ht="14.25">
      <c r="A41" s="4">
        <v>38</v>
      </c>
      <c r="B41" s="51">
        <v>3121</v>
      </c>
      <c r="C41" s="51">
        <v>3</v>
      </c>
      <c r="D41" s="15" t="s">
        <v>35</v>
      </c>
      <c r="E41" s="38">
        <v>9655.8</v>
      </c>
      <c r="F41" s="27">
        <v>120</v>
      </c>
      <c r="G41" s="27">
        <v>3323.7</v>
      </c>
      <c r="H41" s="27">
        <v>144.9</v>
      </c>
      <c r="I41" s="44">
        <v>249.7</v>
      </c>
      <c r="J41" s="45">
        <f t="shared" si="0"/>
        <v>13494.1</v>
      </c>
    </row>
    <row r="42" spans="1:10" ht="14.25">
      <c r="A42" s="6">
        <v>39</v>
      </c>
      <c r="B42" s="52">
        <v>3121</v>
      </c>
      <c r="C42" s="52">
        <v>3</v>
      </c>
      <c r="D42" s="14" t="s">
        <v>99</v>
      </c>
      <c r="E42" s="39">
        <v>9569.6</v>
      </c>
      <c r="F42" s="28">
        <v>208</v>
      </c>
      <c r="G42" s="28">
        <v>3324.3</v>
      </c>
      <c r="H42" s="28">
        <v>143.5</v>
      </c>
      <c r="I42" s="29">
        <v>250.2</v>
      </c>
      <c r="J42" s="30">
        <f t="shared" si="0"/>
        <v>13495.600000000002</v>
      </c>
    </row>
    <row r="43" spans="1:10" ht="14.25">
      <c r="A43" s="4">
        <v>40</v>
      </c>
      <c r="B43" s="54">
        <v>3121</v>
      </c>
      <c r="C43" s="54">
        <v>3</v>
      </c>
      <c r="D43" s="13" t="s">
        <v>36</v>
      </c>
      <c r="E43" s="39">
        <v>21045</v>
      </c>
      <c r="F43" s="28">
        <v>82</v>
      </c>
      <c r="G43" s="28">
        <v>7183.2</v>
      </c>
      <c r="H43" s="28">
        <v>315.7</v>
      </c>
      <c r="I43" s="29">
        <v>537.6</v>
      </c>
      <c r="J43" s="30">
        <f t="shared" si="0"/>
        <v>29163.5</v>
      </c>
    </row>
    <row r="44" spans="1:10" ht="14.25">
      <c r="A44" s="6">
        <v>41</v>
      </c>
      <c r="B44" s="56">
        <v>3122</v>
      </c>
      <c r="C44" s="54">
        <v>3</v>
      </c>
      <c r="D44" s="13" t="s">
        <v>37</v>
      </c>
      <c r="E44" s="39">
        <v>7707.9</v>
      </c>
      <c r="F44" s="28">
        <v>117.4</v>
      </c>
      <c r="G44" s="28">
        <v>2660.6</v>
      </c>
      <c r="H44" s="28">
        <v>115.6</v>
      </c>
      <c r="I44" s="29">
        <v>186.7</v>
      </c>
      <c r="J44" s="30">
        <f t="shared" si="0"/>
        <v>10788.2</v>
      </c>
    </row>
    <row r="45" spans="1:10" ht="27">
      <c r="A45" s="6">
        <v>44</v>
      </c>
      <c r="B45" s="52">
        <v>3127</v>
      </c>
      <c r="C45" s="52">
        <v>3</v>
      </c>
      <c r="D45" s="9" t="s">
        <v>38</v>
      </c>
      <c r="E45" s="39">
        <v>15891.5</v>
      </c>
      <c r="F45" s="28">
        <v>100</v>
      </c>
      <c r="G45" s="28">
        <v>5437.4</v>
      </c>
      <c r="H45" s="31">
        <v>238.2</v>
      </c>
      <c r="I45" s="29">
        <v>282.9</v>
      </c>
      <c r="J45" s="30">
        <f t="shared" si="0"/>
        <v>21950.000000000004</v>
      </c>
    </row>
    <row r="46" spans="1:10" ht="14.25">
      <c r="A46" s="6">
        <v>147</v>
      </c>
      <c r="B46" s="52">
        <v>3127</v>
      </c>
      <c r="C46" s="52">
        <v>3</v>
      </c>
      <c r="D46" s="9" t="s">
        <v>39</v>
      </c>
      <c r="E46" s="39">
        <v>12280.3</v>
      </c>
      <c r="F46" s="28">
        <v>309</v>
      </c>
      <c r="G46" s="28">
        <v>4280.5</v>
      </c>
      <c r="H46" s="28">
        <v>184.4</v>
      </c>
      <c r="I46" s="29">
        <v>237.8</v>
      </c>
      <c r="J46" s="30">
        <f t="shared" si="0"/>
        <v>17292</v>
      </c>
    </row>
    <row r="47" spans="1:10" ht="27">
      <c r="A47" s="6">
        <v>55</v>
      </c>
      <c r="B47" s="56">
        <v>3122</v>
      </c>
      <c r="C47" s="56">
        <v>3</v>
      </c>
      <c r="D47" s="9" t="s">
        <v>40</v>
      </c>
      <c r="E47" s="39">
        <v>8289.2</v>
      </c>
      <c r="F47" s="28">
        <v>8</v>
      </c>
      <c r="G47" s="28">
        <v>2821.3</v>
      </c>
      <c r="H47" s="28">
        <v>124.3</v>
      </c>
      <c r="I47" s="29">
        <v>201.2</v>
      </c>
      <c r="J47" s="30">
        <f t="shared" si="0"/>
        <v>11444</v>
      </c>
    </row>
    <row r="48" spans="1:10" ht="41.25">
      <c r="A48" s="6">
        <v>57</v>
      </c>
      <c r="B48" s="52">
        <v>3127</v>
      </c>
      <c r="C48" s="52">
        <v>3</v>
      </c>
      <c r="D48" s="9" t="s">
        <v>41</v>
      </c>
      <c r="E48" s="39">
        <v>19192.7</v>
      </c>
      <c r="F48" s="28">
        <v>683</v>
      </c>
      <c r="G48" s="28">
        <v>6758.2</v>
      </c>
      <c r="H48" s="28">
        <v>288</v>
      </c>
      <c r="I48" s="29">
        <v>411.7</v>
      </c>
      <c r="J48" s="30">
        <f t="shared" si="0"/>
        <v>27333.600000000002</v>
      </c>
    </row>
    <row r="49" spans="1:10" ht="27">
      <c r="A49" s="6">
        <v>54</v>
      </c>
      <c r="B49" s="52">
        <v>3127</v>
      </c>
      <c r="C49" s="52">
        <v>3</v>
      </c>
      <c r="D49" s="9" t="s">
        <v>42</v>
      </c>
      <c r="E49" s="39">
        <v>5534</v>
      </c>
      <c r="F49" s="28">
        <v>315</v>
      </c>
      <c r="G49" s="28">
        <v>1988.6</v>
      </c>
      <c r="H49" s="28">
        <v>83</v>
      </c>
      <c r="I49" s="29">
        <v>120.8</v>
      </c>
      <c r="J49" s="30">
        <f t="shared" si="0"/>
        <v>8041.400000000001</v>
      </c>
    </row>
    <row r="50" spans="1:10" ht="27">
      <c r="A50" s="6">
        <v>53</v>
      </c>
      <c r="B50" s="52">
        <v>3127</v>
      </c>
      <c r="C50" s="66">
        <v>3</v>
      </c>
      <c r="D50" s="65" t="s">
        <v>86</v>
      </c>
      <c r="E50" s="39">
        <v>12171.5</v>
      </c>
      <c r="F50" s="28">
        <v>63</v>
      </c>
      <c r="G50" s="28">
        <v>4159.8</v>
      </c>
      <c r="H50" s="28">
        <v>182.5</v>
      </c>
      <c r="I50" s="29">
        <v>251.3</v>
      </c>
      <c r="J50" s="30">
        <f t="shared" si="0"/>
        <v>16828.1</v>
      </c>
    </row>
    <row r="51" spans="1:10" ht="41.25">
      <c r="A51" s="6">
        <v>42</v>
      </c>
      <c r="B51" s="52">
        <v>3127</v>
      </c>
      <c r="C51" s="52">
        <v>3</v>
      </c>
      <c r="D51" s="9" t="s">
        <v>43</v>
      </c>
      <c r="E51" s="39">
        <v>8430.8</v>
      </c>
      <c r="F51" s="28">
        <v>145.6</v>
      </c>
      <c r="G51" s="28">
        <v>2916.1</v>
      </c>
      <c r="H51" s="28">
        <v>126.5</v>
      </c>
      <c r="I51" s="29">
        <v>175.1</v>
      </c>
      <c r="J51" s="30">
        <f t="shared" si="0"/>
        <v>11794.1</v>
      </c>
    </row>
    <row r="52" spans="1:10" ht="27.75">
      <c r="A52" s="6">
        <v>45</v>
      </c>
      <c r="B52" s="55">
        <v>3124</v>
      </c>
      <c r="C52" s="55">
        <v>3</v>
      </c>
      <c r="D52" s="16" t="s">
        <v>44</v>
      </c>
      <c r="E52" s="39">
        <v>22384.3</v>
      </c>
      <c r="F52" s="28">
        <v>1150</v>
      </c>
      <c r="G52" s="28">
        <v>8003.4</v>
      </c>
      <c r="H52" s="28">
        <v>336</v>
      </c>
      <c r="I52" s="29">
        <v>481.7</v>
      </c>
      <c r="J52" s="30">
        <f t="shared" si="0"/>
        <v>32355.399999999998</v>
      </c>
    </row>
    <row r="53" spans="1:10" ht="27">
      <c r="A53" s="6">
        <v>63</v>
      </c>
      <c r="B53" s="56">
        <v>3114</v>
      </c>
      <c r="C53" s="56">
        <v>3</v>
      </c>
      <c r="D53" s="9" t="s">
        <v>45</v>
      </c>
      <c r="E53" s="39">
        <v>5895.7</v>
      </c>
      <c r="F53" s="28">
        <v>900</v>
      </c>
      <c r="G53" s="28">
        <v>2310.7</v>
      </c>
      <c r="H53" s="28">
        <v>88.6</v>
      </c>
      <c r="I53" s="29">
        <v>120.5</v>
      </c>
      <c r="J53" s="30">
        <f t="shared" si="0"/>
        <v>9315.5</v>
      </c>
    </row>
    <row r="54" spans="1:10" ht="27">
      <c r="A54" s="6">
        <v>62</v>
      </c>
      <c r="B54" s="56">
        <v>3114</v>
      </c>
      <c r="C54" s="56">
        <v>3</v>
      </c>
      <c r="D54" s="9" t="s">
        <v>46</v>
      </c>
      <c r="E54" s="39">
        <v>3379.6</v>
      </c>
      <c r="F54" s="28">
        <v>95</v>
      </c>
      <c r="G54" s="28">
        <v>1181.5</v>
      </c>
      <c r="H54" s="28">
        <v>50.7</v>
      </c>
      <c r="I54" s="29">
        <v>90.5</v>
      </c>
      <c r="J54" s="30">
        <f t="shared" si="0"/>
        <v>4797.3</v>
      </c>
    </row>
    <row r="55" spans="1:10" ht="27">
      <c r="A55" s="17">
        <v>46</v>
      </c>
      <c r="B55" s="57">
        <v>3114</v>
      </c>
      <c r="C55" s="57">
        <v>3</v>
      </c>
      <c r="D55" s="18" t="s">
        <v>100</v>
      </c>
      <c r="E55" s="39">
        <v>12593</v>
      </c>
      <c r="F55" s="28">
        <v>200</v>
      </c>
      <c r="G55" s="28">
        <v>4350</v>
      </c>
      <c r="H55" s="28">
        <v>188.9</v>
      </c>
      <c r="I55" s="29">
        <v>155.2</v>
      </c>
      <c r="J55" s="30">
        <f t="shared" si="0"/>
        <v>17487.100000000002</v>
      </c>
    </row>
    <row r="56" spans="1:10" ht="27">
      <c r="A56" s="6">
        <v>49</v>
      </c>
      <c r="B56" s="56">
        <v>3133</v>
      </c>
      <c r="C56" s="56">
        <v>3</v>
      </c>
      <c r="D56" s="9" t="s">
        <v>47</v>
      </c>
      <c r="E56" s="39">
        <v>13439.1</v>
      </c>
      <c r="F56" s="28">
        <v>140</v>
      </c>
      <c r="G56" s="28">
        <v>4617.1</v>
      </c>
      <c r="H56" s="28">
        <v>201.6</v>
      </c>
      <c r="I56" s="29">
        <v>166.2</v>
      </c>
      <c r="J56" s="30">
        <f t="shared" si="0"/>
        <v>18564</v>
      </c>
    </row>
    <row r="57" spans="1:10" ht="15" thickBot="1">
      <c r="A57" s="10">
        <v>58</v>
      </c>
      <c r="B57" s="58">
        <v>3114</v>
      </c>
      <c r="C57" s="58">
        <v>3</v>
      </c>
      <c r="D57" s="19" t="s">
        <v>48</v>
      </c>
      <c r="E57" s="41">
        <v>4868.7</v>
      </c>
      <c r="F57" s="42">
        <v>275</v>
      </c>
      <c r="G57" s="42">
        <v>1749</v>
      </c>
      <c r="H57" s="42">
        <v>72.9</v>
      </c>
      <c r="I57" s="43">
        <v>118.7</v>
      </c>
      <c r="J57" s="35">
        <f t="shared" si="0"/>
        <v>7084.299999999999</v>
      </c>
    </row>
    <row r="58" spans="1:10" ht="27">
      <c r="A58" s="4">
        <v>67</v>
      </c>
      <c r="B58" s="54">
        <v>3121</v>
      </c>
      <c r="C58" s="54">
        <v>4</v>
      </c>
      <c r="D58" s="13" t="s">
        <v>49</v>
      </c>
      <c r="E58" s="38">
        <v>12895.5</v>
      </c>
      <c r="F58" s="27">
        <v>110</v>
      </c>
      <c r="G58" s="27">
        <v>4421.9</v>
      </c>
      <c r="H58" s="27">
        <v>193.4</v>
      </c>
      <c r="I58" s="44">
        <v>328.5</v>
      </c>
      <c r="J58" s="45">
        <f t="shared" si="0"/>
        <v>17949.300000000003</v>
      </c>
    </row>
    <row r="59" spans="1:10" ht="14.25">
      <c r="A59" s="6">
        <v>68</v>
      </c>
      <c r="B59" s="56">
        <v>3121</v>
      </c>
      <c r="C59" s="56">
        <v>4</v>
      </c>
      <c r="D59" s="9" t="s">
        <v>50</v>
      </c>
      <c r="E59" s="39">
        <v>11721.4</v>
      </c>
      <c r="F59" s="28">
        <v>55</v>
      </c>
      <c r="G59" s="28">
        <v>4004.2</v>
      </c>
      <c r="H59" s="28">
        <v>175.9</v>
      </c>
      <c r="I59" s="29">
        <v>293.4</v>
      </c>
      <c r="J59" s="30">
        <f t="shared" si="0"/>
        <v>16249.899999999998</v>
      </c>
    </row>
    <row r="60" spans="1:10" ht="27">
      <c r="A60" s="20">
        <v>71</v>
      </c>
      <c r="B60" s="59">
        <v>3122</v>
      </c>
      <c r="C60" s="59">
        <v>4</v>
      </c>
      <c r="D60" s="21" t="s">
        <v>51</v>
      </c>
      <c r="E60" s="39">
        <v>9895.1</v>
      </c>
      <c r="F60" s="28">
        <v>220</v>
      </c>
      <c r="G60" s="28">
        <v>3439.1</v>
      </c>
      <c r="H60" s="28">
        <v>148.3</v>
      </c>
      <c r="I60" s="29">
        <v>242.7</v>
      </c>
      <c r="J60" s="30">
        <f t="shared" si="0"/>
        <v>13945.2</v>
      </c>
    </row>
    <row r="61" spans="1:10" ht="41.25">
      <c r="A61" s="6">
        <v>70</v>
      </c>
      <c r="B61" s="59">
        <v>3122</v>
      </c>
      <c r="C61" s="59">
        <v>4</v>
      </c>
      <c r="D61" s="9" t="s">
        <v>52</v>
      </c>
      <c r="E61" s="39">
        <v>12376.6</v>
      </c>
      <c r="F61" s="28">
        <v>30</v>
      </c>
      <c r="G61" s="28">
        <v>4218.3</v>
      </c>
      <c r="H61" s="28">
        <v>185.8</v>
      </c>
      <c r="I61" s="29">
        <v>266.4</v>
      </c>
      <c r="J61" s="30">
        <f t="shared" si="0"/>
        <v>17077.100000000002</v>
      </c>
    </row>
    <row r="62" spans="1:10" ht="27">
      <c r="A62" s="6">
        <v>154</v>
      </c>
      <c r="B62" s="52">
        <v>3127</v>
      </c>
      <c r="C62" s="51">
        <v>4</v>
      </c>
      <c r="D62" s="13" t="s">
        <v>53</v>
      </c>
      <c r="E62" s="39">
        <v>26100.1</v>
      </c>
      <c r="F62" s="28">
        <v>510</v>
      </c>
      <c r="G62" s="28">
        <v>9047.4</v>
      </c>
      <c r="H62" s="28">
        <v>391.5</v>
      </c>
      <c r="I62" s="29">
        <v>553.5</v>
      </c>
      <c r="J62" s="30">
        <f t="shared" si="0"/>
        <v>36602.5</v>
      </c>
    </row>
    <row r="63" spans="1:10" ht="42">
      <c r="A63" s="6">
        <v>72</v>
      </c>
      <c r="B63" s="52">
        <v>3127</v>
      </c>
      <c r="C63" s="66">
        <v>4</v>
      </c>
      <c r="D63" s="63" t="s">
        <v>54</v>
      </c>
      <c r="E63" s="39">
        <v>10008.1</v>
      </c>
      <c r="F63" s="28">
        <v>286</v>
      </c>
      <c r="G63" s="28">
        <v>3500.4</v>
      </c>
      <c r="H63" s="28">
        <v>150.2</v>
      </c>
      <c r="I63" s="29">
        <v>199.4</v>
      </c>
      <c r="J63" s="30">
        <f t="shared" si="0"/>
        <v>14144.1</v>
      </c>
    </row>
    <row r="64" spans="1:10" ht="27">
      <c r="A64" s="6">
        <v>81</v>
      </c>
      <c r="B64" s="52">
        <v>3114</v>
      </c>
      <c r="C64" s="52">
        <v>4</v>
      </c>
      <c r="D64" s="9" t="s">
        <v>55</v>
      </c>
      <c r="E64" s="39">
        <v>10636.7</v>
      </c>
      <c r="F64" s="28">
        <v>55</v>
      </c>
      <c r="G64" s="28">
        <v>3635.5</v>
      </c>
      <c r="H64" s="28">
        <v>159.5</v>
      </c>
      <c r="I64" s="29">
        <v>196.4</v>
      </c>
      <c r="J64" s="30">
        <f t="shared" si="0"/>
        <v>14683.1</v>
      </c>
    </row>
    <row r="65" spans="1:10" ht="27">
      <c r="A65" s="17">
        <v>83</v>
      </c>
      <c r="B65" s="57">
        <v>3114</v>
      </c>
      <c r="C65" s="57">
        <v>4</v>
      </c>
      <c r="D65" s="22" t="s">
        <v>56</v>
      </c>
      <c r="E65" s="39">
        <v>2011.5</v>
      </c>
      <c r="F65" s="28">
        <v>0</v>
      </c>
      <c r="G65" s="28">
        <v>684.1</v>
      </c>
      <c r="H65" s="28">
        <v>30.2</v>
      </c>
      <c r="I65" s="29">
        <v>59.4</v>
      </c>
      <c r="J65" s="30">
        <f t="shared" si="0"/>
        <v>2785.2</v>
      </c>
    </row>
    <row r="66" spans="1:10" ht="14.25">
      <c r="A66" s="6">
        <v>79</v>
      </c>
      <c r="B66" s="52">
        <v>3114</v>
      </c>
      <c r="C66" s="52">
        <v>4</v>
      </c>
      <c r="D66" s="9" t="s">
        <v>57</v>
      </c>
      <c r="E66" s="39">
        <v>3476.8</v>
      </c>
      <c r="F66" s="28">
        <v>0</v>
      </c>
      <c r="G66" s="28">
        <v>1182.3</v>
      </c>
      <c r="H66" s="28">
        <v>52.3</v>
      </c>
      <c r="I66" s="29">
        <v>63.1</v>
      </c>
      <c r="J66" s="30">
        <f t="shared" si="0"/>
        <v>4774.500000000001</v>
      </c>
    </row>
    <row r="67" spans="1:10" ht="14.25">
      <c r="A67" s="6">
        <v>74</v>
      </c>
      <c r="B67" s="52">
        <v>3133</v>
      </c>
      <c r="C67" s="52">
        <v>4</v>
      </c>
      <c r="D67" s="9" t="s">
        <v>58</v>
      </c>
      <c r="E67" s="39">
        <v>3699.7</v>
      </c>
      <c r="F67" s="28">
        <v>50</v>
      </c>
      <c r="G67" s="28">
        <v>1274.9</v>
      </c>
      <c r="H67" s="28">
        <v>55.4</v>
      </c>
      <c r="I67" s="29">
        <v>45</v>
      </c>
      <c r="J67" s="30">
        <f t="shared" si="0"/>
        <v>5125</v>
      </c>
    </row>
    <row r="68" spans="1:10" ht="15" thickBot="1">
      <c r="A68" s="10">
        <v>80</v>
      </c>
      <c r="B68" s="53">
        <v>3133</v>
      </c>
      <c r="C68" s="53">
        <v>4</v>
      </c>
      <c r="D68" s="19" t="s">
        <v>59</v>
      </c>
      <c r="E68" s="41">
        <v>6816.7</v>
      </c>
      <c r="F68" s="42">
        <v>30</v>
      </c>
      <c r="G68" s="42">
        <v>2328</v>
      </c>
      <c r="H68" s="42">
        <v>102.3</v>
      </c>
      <c r="I68" s="43">
        <v>81.4</v>
      </c>
      <c r="J68" s="35">
        <f t="shared" si="0"/>
        <v>9358.4</v>
      </c>
    </row>
    <row r="69" spans="1:10" ht="27">
      <c r="A69" s="4">
        <v>109</v>
      </c>
      <c r="B69" s="51">
        <v>3121</v>
      </c>
      <c r="C69" s="51">
        <v>5</v>
      </c>
      <c r="D69" s="13" t="s">
        <v>60</v>
      </c>
      <c r="E69" s="38">
        <v>7838.8</v>
      </c>
      <c r="F69" s="27">
        <v>121</v>
      </c>
      <c r="G69" s="27">
        <v>2706.4</v>
      </c>
      <c r="H69" s="27">
        <v>117.6</v>
      </c>
      <c r="I69" s="44">
        <v>197</v>
      </c>
      <c r="J69" s="45">
        <f aca="true" t="shared" si="1" ref="J69:J89">SUM(E69:I69)</f>
        <v>10980.800000000001</v>
      </c>
    </row>
    <row r="70" spans="1:10" ht="14.25">
      <c r="A70" s="6">
        <v>110</v>
      </c>
      <c r="B70" s="52">
        <v>3121</v>
      </c>
      <c r="C70" s="52">
        <v>5</v>
      </c>
      <c r="D70" s="9" t="s">
        <v>61</v>
      </c>
      <c r="E70" s="39">
        <v>17561.6</v>
      </c>
      <c r="F70" s="28">
        <v>295.5</v>
      </c>
      <c r="G70" s="28">
        <v>6071.4</v>
      </c>
      <c r="H70" s="28">
        <v>263.2</v>
      </c>
      <c r="I70" s="29">
        <v>441.2</v>
      </c>
      <c r="J70" s="30">
        <f t="shared" si="1"/>
        <v>24632.9</v>
      </c>
    </row>
    <row r="71" spans="1:10" ht="14.25">
      <c r="A71" s="20">
        <v>113</v>
      </c>
      <c r="B71" s="60">
        <v>3121</v>
      </c>
      <c r="C71" s="60">
        <v>5</v>
      </c>
      <c r="D71" s="21" t="s">
        <v>62</v>
      </c>
      <c r="E71" s="39">
        <v>9394.6</v>
      </c>
      <c r="F71" s="28">
        <v>200</v>
      </c>
      <c r="G71" s="28">
        <v>3262.2</v>
      </c>
      <c r="H71" s="28">
        <v>140.9</v>
      </c>
      <c r="I71" s="29">
        <v>245.9</v>
      </c>
      <c r="J71" s="30">
        <f t="shared" si="1"/>
        <v>13243.599999999999</v>
      </c>
    </row>
    <row r="72" spans="1:10" ht="27">
      <c r="A72" s="6">
        <v>111</v>
      </c>
      <c r="B72" s="52">
        <v>3127</v>
      </c>
      <c r="C72" s="52">
        <v>5</v>
      </c>
      <c r="D72" s="9" t="s">
        <v>63</v>
      </c>
      <c r="E72" s="39">
        <v>7369.3</v>
      </c>
      <c r="F72" s="28">
        <v>159.3</v>
      </c>
      <c r="G72" s="28">
        <v>2559.7</v>
      </c>
      <c r="H72" s="28">
        <v>110.7</v>
      </c>
      <c r="I72" s="29">
        <v>182.2</v>
      </c>
      <c r="J72" s="30">
        <f t="shared" si="1"/>
        <v>10381.2</v>
      </c>
    </row>
    <row r="73" spans="1:10" ht="14.25">
      <c r="A73" s="6">
        <v>114</v>
      </c>
      <c r="B73" s="52">
        <v>3122</v>
      </c>
      <c r="C73" s="51">
        <v>5</v>
      </c>
      <c r="D73" s="13" t="s">
        <v>64</v>
      </c>
      <c r="E73" s="39">
        <v>5776</v>
      </c>
      <c r="F73" s="28">
        <v>140</v>
      </c>
      <c r="G73" s="28">
        <v>2011.4</v>
      </c>
      <c r="H73" s="28">
        <v>86.6</v>
      </c>
      <c r="I73" s="29">
        <v>142</v>
      </c>
      <c r="J73" s="30">
        <f t="shared" si="1"/>
        <v>8156</v>
      </c>
    </row>
    <row r="74" spans="1:10" ht="27">
      <c r="A74" s="6">
        <v>120</v>
      </c>
      <c r="B74" s="52">
        <v>3123</v>
      </c>
      <c r="C74" s="52">
        <v>5</v>
      </c>
      <c r="D74" s="9" t="s">
        <v>65</v>
      </c>
      <c r="E74" s="39">
        <v>5356.2</v>
      </c>
      <c r="F74" s="28">
        <v>36.7</v>
      </c>
      <c r="G74" s="28">
        <v>1833.6</v>
      </c>
      <c r="H74" s="28">
        <v>80.5</v>
      </c>
      <c r="I74" s="29">
        <v>114</v>
      </c>
      <c r="J74" s="30">
        <f t="shared" si="1"/>
        <v>7421</v>
      </c>
    </row>
    <row r="75" spans="1:10" ht="27">
      <c r="A75" s="6">
        <v>118</v>
      </c>
      <c r="B75" s="52">
        <v>3127</v>
      </c>
      <c r="C75" s="52">
        <v>5</v>
      </c>
      <c r="D75" s="9" t="s">
        <v>66</v>
      </c>
      <c r="E75" s="39">
        <v>21361.1</v>
      </c>
      <c r="F75" s="28">
        <v>217</v>
      </c>
      <c r="G75" s="28">
        <v>7336.8</v>
      </c>
      <c r="H75" s="28">
        <v>320.4</v>
      </c>
      <c r="I75" s="29">
        <v>465.7</v>
      </c>
      <c r="J75" s="30">
        <f t="shared" si="1"/>
        <v>29701</v>
      </c>
    </row>
    <row r="76" spans="1:10" ht="14.25">
      <c r="A76" s="6">
        <v>119</v>
      </c>
      <c r="B76" s="52">
        <v>3127</v>
      </c>
      <c r="C76" s="52">
        <v>5</v>
      </c>
      <c r="D76" s="9" t="s">
        <v>67</v>
      </c>
      <c r="E76" s="39">
        <v>20432.9</v>
      </c>
      <c r="F76" s="28">
        <v>310</v>
      </c>
      <c r="G76" s="28">
        <v>7052.6</v>
      </c>
      <c r="H76" s="28">
        <v>306.5</v>
      </c>
      <c r="I76" s="29">
        <v>438.3</v>
      </c>
      <c r="J76" s="30">
        <f t="shared" si="1"/>
        <v>28540.3</v>
      </c>
    </row>
    <row r="77" spans="1:10" ht="27">
      <c r="A77" s="6">
        <v>115</v>
      </c>
      <c r="B77" s="52">
        <v>3122</v>
      </c>
      <c r="C77" s="52">
        <v>5</v>
      </c>
      <c r="D77" s="9" t="s">
        <v>68</v>
      </c>
      <c r="E77" s="39">
        <v>11727.2</v>
      </c>
      <c r="F77" s="28">
        <v>659</v>
      </c>
      <c r="G77" s="28">
        <v>4211.6</v>
      </c>
      <c r="H77" s="28">
        <v>175.9</v>
      </c>
      <c r="I77" s="29">
        <v>260.4</v>
      </c>
      <c r="J77" s="30">
        <f t="shared" si="1"/>
        <v>17034.100000000006</v>
      </c>
    </row>
    <row r="78" spans="1:10" ht="27">
      <c r="A78" s="6">
        <v>116</v>
      </c>
      <c r="B78" s="52">
        <v>3127</v>
      </c>
      <c r="C78" s="52">
        <v>5</v>
      </c>
      <c r="D78" s="9" t="s">
        <v>69</v>
      </c>
      <c r="E78" s="39">
        <v>19747</v>
      </c>
      <c r="F78" s="28">
        <v>677</v>
      </c>
      <c r="G78" s="28">
        <v>6944.3</v>
      </c>
      <c r="H78" s="28">
        <v>296.2</v>
      </c>
      <c r="I78" s="29">
        <v>379.5</v>
      </c>
      <c r="J78" s="30">
        <f t="shared" si="1"/>
        <v>28044</v>
      </c>
    </row>
    <row r="79" spans="1:10" ht="27">
      <c r="A79" s="6">
        <v>122</v>
      </c>
      <c r="B79" s="52">
        <v>3127</v>
      </c>
      <c r="C79" s="52">
        <v>5</v>
      </c>
      <c r="D79" s="9" t="s">
        <v>70</v>
      </c>
      <c r="E79" s="39">
        <v>11855.9</v>
      </c>
      <c r="F79" s="28">
        <v>740</v>
      </c>
      <c r="G79" s="28">
        <v>4283.1</v>
      </c>
      <c r="H79" s="28">
        <v>178.1</v>
      </c>
      <c r="I79" s="29">
        <v>274.4</v>
      </c>
      <c r="J79" s="30">
        <f t="shared" si="1"/>
        <v>17331.5</v>
      </c>
    </row>
    <row r="80" spans="1:10" ht="27">
      <c r="A80" s="6">
        <v>123</v>
      </c>
      <c r="B80" s="52">
        <v>3124</v>
      </c>
      <c r="C80" s="52">
        <v>5</v>
      </c>
      <c r="D80" s="22" t="s">
        <v>71</v>
      </c>
      <c r="E80" s="39">
        <v>11339.9</v>
      </c>
      <c r="F80" s="28">
        <v>365</v>
      </c>
      <c r="G80" s="28">
        <v>3980.5</v>
      </c>
      <c r="H80" s="28">
        <v>170.2</v>
      </c>
      <c r="I80" s="29">
        <v>232.8</v>
      </c>
      <c r="J80" s="30">
        <f t="shared" si="1"/>
        <v>16088.4</v>
      </c>
    </row>
    <row r="81" spans="1:10" ht="14.25">
      <c r="A81" s="6">
        <v>125</v>
      </c>
      <c r="B81" s="52">
        <v>3112</v>
      </c>
      <c r="C81" s="52">
        <v>5</v>
      </c>
      <c r="D81" s="9" t="s">
        <v>72</v>
      </c>
      <c r="E81" s="39">
        <v>6299.5</v>
      </c>
      <c r="F81" s="28">
        <v>35</v>
      </c>
      <c r="G81" s="28">
        <v>2154</v>
      </c>
      <c r="H81" s="28">
        <v>94.6</v>
      </c>
      <c r="I81" s="29">
        <v>95.7</v>
      </c>
      <c r="J81" s="30">
        <f t="shared" si="1"/>
        <v>8678.800000000001</v>
      </c>
    </row>
    <row r="82" spans="1:10" ht="27">
      <c r="A82" s="6">
        <v>133</v>
      </c>
      <c r="B82" s="52">
        <v>3114</v>
      </c>
      <c r="C82" s="52">
        <v>5</v>
      </c>
      <c r="D82" s="9" t="s">
        <v>73</v>
      </c>
      <c r="E82" s="39">
        <v>2551.7</v>
      </c>
      <c r="F82" s="28">
        <v>0</v>
      </c>
      <c r="G82" s="28">
        <v>867.7</v>
      </c>
      <c r="H82" s="28">
        <v>38.3</v>
      </c>
      <c r="I82" s="29">
        <v>65.5</v>
      </c>
      <c r="J82" s="30">
        <f t="shared" si="1"/>
        <v>3523.2</v>
      </c>
    </row>
    <row r="83" spans="1:10" ht="27">
      <c r="A83" s="6">
        <v>47</v>
      </c>
      <c r="B83" s="52">
        <v>3114</v>
      </c>
      <c r="C83" s="52">
        <v>5</v>
      </c>
      <c r="D83" s="9" t="s">
        <v>75</v>
      </c>
      <c r="E83" s="39">
        <v>6360.1</v>
      </c>
      <c r="F83" s="28">
        <v>85</v>
      </c>
      <c r="G83" s="28">
        <v>2191.7</v>
      </c>
      <c r="H83" s="28">
        <v>95.4</v>
      </c>
      <c r="I83" s="29">
        <v>177.1</v>
      </c>
      <c r="J83" s="30">
        <f t="shared" si="1"/>
        <v>8909.3</v>
      </c>
    </row>
    <row r="84" spans="1:10" ht="27">
      <c r="A84" s="6">
        <v>136</v>
      </c>
      <c r="B84" s="52">
        <v>3114</v>
      </c>
      <c r="C84" s="52">
        <v>5</v>
      </c>
      <c r="D84" s="9" t="s">
        <v>74</v>
      </c>
      <c r="E84" s="39">
        <v>8881.5</v>
      </c>
      <c r="F84" s="28">
        <v>0</v>
      </c>
      <c r="G84" s="28">
        <v>3020.1</v>
      </c>
      <c r="H84" s="28">
        <v>133.4</v>
      </c>
      <c r="I84" s="29">
        <v>191.2</v>
      </c>
      <c r="J84" s="30">
        <f t="shared" si="1"/>
        <v>12226.2</v>
      </c>
    </row>
    <row r="85" spans="1:10" ht="27">
      <c r="A85" s="6">
        <v>126</v>
      </c>
      <c r="B85" s="52">
        <v>3114</v>
      </c>
      <c r="C85" s="52">
        <v>5</v>
      </c>
      <c r="D85" s="9" t="s">
        <v>76</v>
      </c>
      <c r="E85" s="39">
        <v>7180.3</v>
      </c>
      <c r="F85" s="28">
        <v>0</v>
      </c>
      <c r="G85" s="28">
        <v>2441.5</v>
      </c>
      <c r="H85" s="28">
        <v>107.7</v>
      </c>
      <c r="I85" s="29">
        <v>153.7</v>
      </c>
      <c r="J85" s="30">
        <f t="shared" si="1"/>
        <v>9883.2</v>
      </c>
    </row>
    <row r="86" spans="1:10" ht="27">
      <c r="A86" s="6">
        <v>132</v>
      </c>
      <c r="B86" s="56">
        <v>3114</v>
      </c>
      <c r="C86" s="56">
        <v>5</v>
      </c>
      <c r="D86" s="9" t="s">
        <v>77</v>
      </c>
      <c r="E86" s="39">
        <v>8510.1</v>
      </c>
      <c r="F86" s="28">
        <v>55</v>
      </c>
      <c r="G86" s="28">
        <v>2913</v>
      </c>
      <c r="H86" s="28">
        <v>127.5</v>
      </c>
      <c r="I86" s="29">
        <v>144.6</v>
      </c>
      <c r="J86" s="30">
        <f t="shared" si="1"/>
        <v>11750.2</v>
      </c>
    </row>
    <row r="87" spans="1:10" ht="27">
      <c r="A87" s="4">
        <v>131</v>
      </c>
      <c r="B87" s="51">
        <v>3114</v>
      </c>
      <c r="C87" s="51">
        <v>5</v>
      </c>
      <c r="D87" s="9" t="s">
        <v>78</v>
      </c>
      <c r="E87" s="40">
        <v>6814.1</v>
      </c>
      <c r="F87" s="32">
        <v>80</v>
      </c>
      <c r="G87" s="28">
        <v>2343.9</v>
      </c>
      <c r="H87" s="28">
        <v>102.3</v>
      </c>
      <c r="I87" s="29">
        <v>123.4</v>
      </c>
      <c r="J87" s="30">
        <f t="shared" si="1"/>
        <v>9463.699999999999</v>
      </c>
    </row>
    <row r="88" spans="1:10" ht="27">
      <c r="A88" s="4">
        <v>128</v>
      </c>
      <c r="B88" s="51">
        <v>3133</v>
      </c>
      <c r="C88" s="51">
        <v>5</v>
      </c>
      <c r="D88" s="9" t="s">
        <v>79</v>
      </c>
      <c r="E88" s="39">
        <v>6751.9</v>
      </c>
      <c r="F88" s="28">
        <v>0</v>
      </c>
      <c r="G88" s="28">
        <v>2295.6</v>
      </c>
      <c r="H88" s="28">
        <v>101.4</v>
      </c>
      <c r="I88" s="29">
        <v>90.5</v>
      </c>
      <c r="J88" s="30">
        <f t="shared" si="1"/>
        <v>9239.4</v>
      </c>
    </row>
    <row r="89" spans="1:10" ht="27.75" thickBot="1">
      <c r="A89" s="64">
        <v>127</v>
      </c>
      <c r="B89" s="53">
        <v>3133</v>
      </c>
      <c r="C89" s="53">
        <v>5</v>
      </c>
      <c r="D89" s="19" t="s">
        <v>80</v>
      </c>
      <c r="E89" s="41">
        <v>4500.2</v>
      </c>
      <c r="F89" s="42">
        <v>0</v>
      </c>
      <c r="G89" s="42">
        <v>1530.1</v>
      </c>
      <c r="H89" s="42">
        <v>67.5</v>
      </c>
      <c r="I89" s="43">
        <v>54</v>
      </c>
      <c r="J89" s="35">
        <f t="shared" si="1"/>
        <v>6151.799999999999</v>
      </c>
    </row>
    <row r="90" spans="2:10" ht="18.75" customHeight="1">
      <c r="B90" s="75"/>
      <c r="C90" s="75"/>
      <c r="D90" s="76" t="s">
        <v>95</v>
      </c>
      <c r="E90" s="77">
        <f aca="true" t="shared" si="2" ref="E90:J90">SUM(E5:E89)</f>
        <v>1051800.6999999997</v>
      </c>
      <c r="F90" s="78">
        <f t="shared" si="2"/>
        <v>22391.1</v>
      </c>
      <c r="G90" s="78">
        <f t="shared" si="2"/>
        <v>365243.79999999993</v>
      </c>
      <c r="H90" s="78">
        <f t="shared" si="2"/>
        <v>15777.6</v>
      </c>
      <c r="I90" s="78">
        <f t="shared" si="2"/>
        <v>22919.60000000002</v>
      </c>
      <c r="J90" s="78">
        <f t="shared" si="2"/>
        <v>1478132.7999999998</v>
      </c>
    </row>
    <row r="93" spans="4:10" ht="14.25">
      <c r="D93" s="72" t="s">
        <v>93</v>
      </c>
      <c r="E93" s="79">
        <v>1074097</v>
      </c>
      <c r="F93" s="79">
        <v>23559</v>
      </c>
      <c r="G93" s="79">
        <v>373203</v>
      </c>
      <c r="H93" s="79">
        <v>16111</v>
      </c>
      <c r="I93" s="79">
        <v>26458</v>
      </c>
      <c r="J93" s="79">
        <f>SUM(E93:I93)</f>
        <v>1513428</v>
      </c>
    </row>
    <row r="94" spans="4:10" ht="14.25">
      <c r="D94" s="68"/>
      <c r="E94" s="23"/>
      <c r="F94" s="23"/>
      <c r="G94" s="23"/>
      <c r="H94" s="23"/>
      <c r="I94" s="23"/>
      <c r="J94" s="23"/>
    </row>
    <row r="95" spans="4:10" ht="14.25">
      <c r="D95" s="73" t="s">
        <v>94</v>
      </c>
      <c r="E95" s="74">
        <f aca="true" t="shared" si="3" ref="E95:J95">E93-E90</f>
        <v>22296.30000000028</v>
      </c>
      <c r="F95" s="74">
        <f t="shared" si="3"/>
        <v>1167.9000000000015</v>
      </c>
      <c r="G95" s="74">
        <f t="shared" si="3"/>
        <v>7959.20000000007</v>
      </c>
      <c r="H95" s="74">
        <f t="shared" si="3"/>
        <v>333.39999999999964</v>
      </c>
      <c r="I95" s="74">
        <f t="shared" si="3"/>
        <v>3538.3999999999796</v>
      </c>
      <c r="J95" s="74">
        <f t="shared" si="3"/>
        <v>35295.200000000186</v>
      </c>
    </row>
  </sheetData>
  <sheetProtection/>
  <printOptions/>
  <pageMargins left="0.45" right="0.31496062992125984" top="0.62" bottom="0.63" header="0.31496062992125984" footer="0.31496062992125984"/>
  <pageSetup horizontalDpi="600" verticalDpi="600" orientation="portrait" paperSize="9" scale="75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Královéhradeckého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Jarkovský Václav Ing.</dc:creator>
  <cp:keywords/>
  <dc:description/>
  <cp:lastModifiedBy>Klimešová Michaela</cp:lastModifiedBy>
  <cp:lastPrinted>2016-02-26T10:48:14Z</cp:lastPrinted>
  <dcterms:created xsi:type="dcterms:W3CDTF">2015-02-25T11:44:45Z</dcterms:created>
  <dcterms:modified xsi:type="dcterms:W3CDTF">2016-03-06T13:30:39Z</dcterms:modified>
  <cp:category/>
  <cp:version/>
  <cp:contentType/>
  <cp:contentStatus/>
</cp:coreProperties>
</file>