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695" activeTab="0"/>
  </bookViews>
  <sheets>
    <sheet name="Příloha č.1" sheetId="1" r:id="rId1"/>
    <sheet name="Příloha č.2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<sst xmlns="http://schemas.openxmlformats.org/spreadsheetml/2006/main" count="81" uniqueCount="73">
  <si>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Na škole chybí kvalitní modely a nástěnné obrazy k výuce přírodopisu, fyziky a chemie. Cílem projektu je postupné zakoupení základních modelů z výše uvšedených oborů a názorně tak přiblížit žákům krásy těchto předmětů a odstranit v nich "strach" z těchto oborů. Hlavně si od tohoto projektu slibujeme přiblížení krásného, ale u žáků bohužel málo oblíbeného předmětu chemie. Dále bychom chtěli založit 3 akvária s různými typy živočichů a 3 insektária, a ukázat tak základní ekologické systémy. Výstupem bude vytvoření internetových stránek a návaznost na další předmět, výpočetní techniku. Druhotným jevem bude tedy seznámení žáků s dalšími možnostmi ICT technologií a jejich zpřístupnění tomuto oboru. Chceme tak efektivně propojit všechny přírodovědné obory, které se na naší škole vyučují!</t>
  </si>
  <si>
    <t xml:space="preserve"> min. výše podpory 60 000,- Kč, max. výše podpory 200 000,- Kč, max. možný podíl podpory 100%</t>
  </si>
  <si>
    <t>Poř. číslo</t>
  </si>
  <si>
    <t>Název organizace/Název projektu</t>
  </si>
  <si>
    <t>Celkem náklady     v Kč</t>
  </si>
  <si>
    <t>Výše žádané podpory v Kč</t>
  </si>
  <si>
    <t>Údaje o projektu</t>
  </si>
  <si>
    <t>celkem</t>
  </si>
  <si>
    <t>Vlastní podíl žadatele v Kč  %podíl žádané podpory</t>
  </si>
  <si>
    <t>Obcodní akademie T.G.Masarika, Kostelec nad Orlicí, Komenského 522</t>
  </si>
  <si>
    <t xml:space="preserve">Výuka fyziky a základů přírodních věd na SMART Boardu </t>
  </si>
  <si>
    <t xml:space="preserve">Letošní rok se na naší škole začala vyučovat fyzika a základy přírodních věd pomocí interaktivní tabule SMART Board. Do výuky tohoto předmětu, který žáky moc neoslovuje, se snažíme zařazovat multimediální pomůcky. Z toho důvodu se chystáme využívat k tomu vhodný software - Encyklopedie vesmíru, Edison 4.0 CZ - multimediální elektrolaboratoř pro výuku fyziky - firma Terasoft, a.s., Fyzika zajímavě - termika - firma Pachner, atd. (registrovány MŠMT v Seznamu výukového a vzdělávacího software). Tyto programy by se mohly využívat pro tvorbu výukových materiálů a příprav pro interaktivní tabuli SMART Baord. Programy by sloužily jako návody k pokusům, názorným animacím, k vysvětlení známých pojmů, i jako seznámení se životem známých fyziků. Software také obsahuje ukázky řešených příkladů, i samotná zadání k procvičení pro studenty. Takto podaná výuka by měla zdůraznit vztahy probíraného učiva k dějům v přírodě a žáky by zaujala svojí názorností. Zároveň bychom chtěli na jednu učebnu nainstalovat software pro studenty, kde by si procvičovali probranou látku a  řešily úlohy, které by zasílali vyučujícímu. </t>
  </si>
  <si>
    <t>Centrum vzdělávání Královéhradeckého kraje, Náchod, Smiřických 1237</t>
  </si>
  <si>
    <t>Příprava a realizace vzdělávacích programů v rámci dalšího vzdělávání pedagogických pracovníků zaměřených na metodiku a didaktiku výchovně-vzdělávacího proscesu, včetně tvorby podpůrných metodických materiálů.</t>
  </si>
  <si>
    <t>Pedagogicko - psychologická poradna, Náchod, Raisova 1816</t>
  </si>
  <si>
    <t>Reedukcace specifických vývojových poruch učení na základní škole</t>
  </si>
  <si>
    <t>Základní škola Nový Bydžov, V. Kl. Klicpery 561, okres Hradec Králové</t>
  </si>
  <si>
    <t>Nové metody a formy práce s interaktivní tabulí ActivBoard</t>
  </si>
  <si>
    <t>Doporučeno v Kč</t>
  </si>
  <si>
    <t xml:space="preserve">ZŠ T.G. Masaryka Borohrádek, Masarykova 394, Borohrádek </t>
  </si>
  <si>
    <t xml:space="preserve">Ukázání tajů přírody </t>
  </si>
  <si>
    <t>Vytvoření metodického materiálu k využití techniky v hodinách fyziky a chemie. Využitá techniky: ineraktivní tabule, dataprojektor, vizualizér, PC, Publikování vzniklého materiálu na webu, nabídka metodiky školícím střediskům, nabídka ukázek práce s interaktivní tabulí pedagogům regionu.</t>
  </si>
  <si>
    <t>Další vzdělávání pedagogických pracovníků v oblasti metodiky a didaktiky výuky přírodovědných a technických předmětů</t>
  </si>
  <si>
    <r>
      <t xml:space="preserve">                   </t>
    </r>
    <r>
      <rPr>
        <b/>
        <sz val="10"/>
        <color indexed="12"/>
        <rFont val="Arial"/>
        <family val="2"/>
      </rPr>
      <t>Program zavádění a rozvoje nadstandardních forem vzdělávání a výchovy</t>
    </r>
  </si>
  <si>
    <t>SMV200504</t>
  </si>
  <si>
    <t>SMV200503</t>
  </si>
  <si>
    <t xml:space="preserve"> min. výše podpory 30 000,- Kč, max. výše podpory 100 000,- Kč, max. možný podíl podpory 90%</t>
  </si>
  <si>
    <r>
      <t xml:space="preserve">                   </t>
    </r>
    <r>
      <rPr>
        <b/>
        <sz val="10"/>
        <color indexed="12"/>
        <rFont val="Arial"/>
        <family val="2"/>
      </rPr>
      <t>Program zvýšení efektivity výuky přírodovědných a technických předmětů</t>
    </r>
  </si>
  <si>
    <t>1) Účastníci budou formou přednášek seznámeni s teoretickými východisky SVPU (definice,etiologie, projevy), s psychologickou a spec.pedagogickou diagnostikou, základními reedukačními postupy při nápravě dyslexie,dysgrafie,dysortografie,dyskalkulie, dále s organizací péče o děti s SVPU,s legislativou upravující vzdělávací potřeby žáků s SVPU, s tvorbou IVP, se základními pomůckami a literaturou. 2) Již dříve proškoleným pedagogům pracujícím na školách jako dyslektický asistent nabídneme aktuální přednášku na téma "Vyučování cizích jazyků u dyslektiků", lektorovanou dr.Olgou Zelinkovou, naší přední odbornicí zabývající se problematikou specifických poruch učení.</t>
  </si>
  <si>
    <t>poř. č.</t>
  </si>
  <si>
    <t>evidenční číslo</t>
  </si>
  <si>
    <t>název</t>
  </si>
  <si>
    <t>podávající škola</t>
  </si>
  <si>
    <t>investice</t>
  </si>
  <si>
    <t>neinvestice</t>
  </si>
  <si>
    <t>dotace</t>
  </si>
  <si>
    <t>vlastní</t>
  </si>
  <si>
    <t>0028P2005</t>
  </si>
  <si>
    <t>Klinická mikrobiologie v otázkách a odpovědích - 2. část (dokončení programu)</t>
  </si>
  <si>
    <t>Střední zdravotnická škola a Vyšší zdravotnická škola, Hradec Králové, Komenského 234</t>
  </si>
  <si>
    <t>0354P2005</t>
  </si>
  <si>
    <t>Pitva savce - pilotní projekt</t>
  </si>
  <si>
    <t>Střední odborná škola veterinární, Hradec Králové-Kukleny, Pražská 68</t>
  </si>
  <si>
    <t>0366P2005</t>
  </si>
  <si>
    <t>Počítačová podpora výuky řízení kvality CAQ na střední technické škole</t>
  </si>
  <si>
    <t>Střední průmyslová škola a střední odborné učiliště, Trutnov, Školní 101</t>
  </si>
  <si>
    <t>0472P2005</t>
  </si>
  <si>
    <t>Využíváme ICT -  projektujeme efektivněji</t>
  </si>
  <si>
    <t>Střední průmyslová škola stavební, Hradec Králové, Pospíšilova tř. 787</t>
  </si>
  <si>
    <t>0502P2005</t>
  </si>
  <si>
    <t>Výuka programování PLC</t>
  </si>
  <si>
    <t>0533P2005</t>
  </si>
  <si>
    <t>Využití ICT a měřícího systému LabVIEW na střední technické škole</t>
  </si>
  <si>
    <t>0634P2005</t>
  </si>
  <si>
    <t>Systém výuky předmětu Programování CNC strojů ve vazbě na odborné předměty oboru Strojírenství a Technické lyceum</t>
  </si>
  <si>
    <t>Střední průmyslová škola, Hradecká 647, Hradec Králové</t>
  </si>
  <si>
    <t>0758P2005</t>
  </si>
  <si>
    <t>Využití ICT při návrhu a simulaci elektrických obvodů</t>
  </si>
  <si>
    <t>0845P2005</t>
  </si>
  <si>
    <t>Metodika výuky mikroprocesorů PIC v oborech elektro, výpočetní a automatizační techniky na SŠ a SOŠ s využitím PC</t>
  </si>
  <si>
    <t>Střední průmyslová škola, Hradec Králové, Hradecká 647</t>
  </si>
  <si>
    <t>0891P2005</t>
  </si>
  <si>
    <t>Využití ICT pro návrhy pneumatických systémů</t>
  </si>
  <si>
    <t>0900P2005</t>
  </si>
  <si>
    <t>Výukový software pro automobilní obory SŠ</t>
  </si>
  <si>
    <t>Střední odborná škola a Střední odborné učiliště, Hradec Kralové, Vocelova 1338</t>
  </si>
  <si>
    <t>příspěvek kraje</t>
  </si>
  <si>
    <t>Návrh příspěvku Královéhradeckého kraje na úspěšné projekty v rámci SIPVZ pro rok 2005</t>
  </si>
  <si>
    <t>projekt</t>
  </si>
  <si>
    <t xml:space="preserve"> vlastní podíl </t>
  </si>
  <si>
    <t>rozčlenění vlastního podílu</t>
  </si>
  <si>
    <t>žadatel</t>
  </si>
  <si>
    <t>Návrh na poskytnutí dodatečné finanční podpory z grantového programu Královéhradeckého kraje na rok 2005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</si>
</sst>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0.0%"/>
    <numFmt numFmtId="166" formatCode="#,##0.\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0"/>
    </font>
    <font>
      <i/>
      <sz val="9"/>
      <name val="Arial"/>
      <family val="2"/>
    </font>
    <font>
      <b/>
      <u val="single"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top" wrapText="1"/>
      <protection locked="0"/>
    </xf>
    <xf numFmtId="166" fontId="6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64" fontId="6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 applyProtection="1">
      <alignment horizontal="left" vertical="top" wrapText="1"/>
      <protection/>
    </xf>
    <xf numFmtId="0" fontId="10" fillId="0" borderId="0" xfId="0" applyNumberFormat="1" applyFont="1" applyBorder="1" applyAlignment="1" applyProtection="1">
      <alignment vertical="top" wrapText="1" shrinkToFit="1"/>
      <protection locked="0"/>
    </xf>
    <xf numFmtId="0" fontId="0" fillId="0" borderId="0" xfId="0" applyBorder="1" applyAlignment="1">
      <alignment vertical="top" wrapText="1" shrinkToFit="1"/>
    </xf>
    <xf numFmtId="49" fontId="12" fillId="0" borderId="6" xfId="0" applyNumberFormat="1" applyFont="1" applyBorder="1" applyAlignment="1" applyProtection="1">
      <alignment horizontal="left" vertical="top" wrapText="1"/>
      <protection/>
    </xf>
    <xf numFmtId="165" fontId="6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166" fontId="6" fillId="0" borderId="9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6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166" fontId="6" fillId="0" borderId="11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166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166" fontId="6" fillId="0" borderId="15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6" fillId="0" borderId="16" xfId="0" applyNumberFormat="1" applyFont="1" applyBorder="1" applyAlignment="1">
      <alignment horizontal="right" vertical="center"/>
    </xf>
    <xf numFmtId="166" fontId="6" fillId="0" borderId="17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166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/>
    </xf>
    <xf numFmtId="166" fontId="6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166" fontId="6" fillId="0" borderId="5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 applyProtection="1">
      <alignment horizontal="left" vertical="top" wrapText="1"/>
      <protection/>
    </xf>
    <xf numFmtId="165" fontId="6" fillId="0" borderId="21" xfId="0" applyNumberFormat="1" applyFont="1" applyBorder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166" fontId="3" fillId="0" borderId="18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15" fillId="4" borderId="23" xfId="0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right" vertical="center"/>
    </xf>
    <xf numFmtId="164" fontId="15" fillId="2" borderId="11" xfId="0" applyNumberFormat="1" applyFont="1" applyFill="1" applyBorder="1" applyAlignment="1">
      <alignment horizontal="right" vertical="center"/>
    </xf>
    <xf numFmtId="164" fontId="15" fillId="2" borderId="15" xfId="0" applyNumberFormat="1" applyFont="1" applyFill="1" applyBorder="1" applyAlignment="1">
      <alignment horizontal="right" vertical="center"/>
    </xf>
    <xf numFmtId="166" fontId="3" fillId="4" borderId="7" xfId="0" applyNumberFormat="1" applyFont="1" applyFill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" borderId="23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6" fontId="6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left" vertical="top" wrapText="1" shrinkToFit="1"/>
      <protection locked="0"/>
    </xf>
    <xf numFmtId="0" fontId="10" fillId="0" borderId="13" xfId="0" applyNumberFormat="1" applyFont="1" applyBorder="1" applyAlignment="1" applyProtection="1">
      <alignment horizontal="left" vertical="top" wrapText="1" shrinkToFi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6" fontId="6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3" borderId="37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/>
        <color rgb="FFFF0000"/>
      </font>
      <border/>
    </dxf>
    <dxf>
      <font>
        <b/>
        <i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13.57421875" style="0" customWidth="1"/>
    <col min="4" max="4" width="10.8515625" style="0" customWidth="1"/>
    <col min="5" max="5" width="11.140625" style="0" customWidth="1"/>
    <col min="6" max="6" width="13.140625" style="0" customWidth="1"/>
    <col min="7" max="7" width="85.140625" style="0" customWidth="1"/>
  </cols>
  <sheetData>
    <row r="1" spans="1:8" ht="45" customHeight="1" thickBot="1">
      <c r="A1" s="80" t="s">
        <v>72</v>
      </c>
      <c r="B1" s="77"/>
      <c r="C1" s="77"/>
      <c r="D1" s="77"/>
      <c r="E1" s="77"/>
      <c r="F1" s="77"/>
      <c r="G1" s="113"/>
      <c r="H1" s="1"/>
    </row>
    <row r="2" spans="1:8" ht="13.5" thickBot="1">
      <c r="A2" s="114" t="s">
        <v>25</v>
      </c>
      <c r="B2" s="115"/>
      <c r="C2" s="115"/>
      <c r="D2" s="115"/>
      <c r="E2" s="115"/>
      <c r="F2" s="115"/>
      <c r="G2" s="116"/>
      <c r="H2" s="2"/>
    </row>
    <row r="3" spans="1:8" ht="13.5" thickTop="1">
      <c r="A3" s="117" t="s">
        <v>23</v>
      </c>
      <c r="B3" s="118"/>
      <c r="C3" s="118"/>
      <c r="D3" s="118"/>
      <c r="E3" s="118"/>
      <c r="F3" s="118"/>
      <c r="G3" s="119"/>
      <c r="H3" s="2"/>
    </row>
    <row r="4" spans="1:8" ht="13.5" thickBot="1">
      <c r="A4" s="120" t="s">
        <v>26</v>
      </c>
      <c r="B4" s="121"/>
      <c r="C4" s="121"/>
      <c r="D4" s="121"/>
      <c r="E4" s="121"/>
      <c r="F4" s="121"/>
      <c r="G4" s="122"/>
      <c r="H4" s="3"/>
    </row>
    <row r="5" spans="1:17" ht="57" thickBot="1">
      <c r="A5" s="6" t="s">
        <v>2</v>
      </c>
      <c r="B5" s="4" t="s">
        <v>3</v>
      </c>
      <c r="C5" s="4" t="s">
        <v>4</v>
      </c>
      <c r="D5" s="4" t="s">
        <v>5</v>
      </c>
      <c r="E5" s="4" t="s">
        <v>8</v>
      </c>
      <c r="F5" s="4" t="s">
        <v>18</v>
      </c>
      <c r="G5" s="7" t="s">
        <v>6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4" customHeight="1">
      <c r="A6" s="90">
        <v>1</v>
      </c>
      <c r="B6" s="13" t="s">
        <v>14</v>
      </c>
      <c r="C6" s="92">
        <v>70000</v>
      </c>
      <c r="D6" s="108">
        <v>56000</v>
      </c>
      <c r="E6" s="8">
        <v>14000</v>
      </c>
      <c r="F6" s="96">
        <v>54000</v>
      </c>
      <c r="G6" s="111" t="s">
        <v>28</v>
      </c>
      <c r="H6" s="10"/>
      <c r="I6" s="10"/>
      <c r="J6" s="10"/>
      <c r="K6" s="10"/>
      <c r="L6" s="10"/>
      <c r="M6" s="10"/>
      <c r="N6" s="10"/>
      <c r="O6" s="10"/>
      <c r="P6" s="10"/>
      <c r="Q6" s="3"/>
    </row>
    <row r="7" spans="1:17" ht="69" customHeight="1">
      <c r="A7" s="91"/>
      <c r="B7" s="12" t="s">
        <v>15</v>
      </c>
      <c r="C7" s="93"/>
      <c r="D7" s="107"/>
      <c r="E7" s="9">
        <v>0.8</v>
      </c>
      <c r="F7" s="97"/>
      <c r="G7" s="100"/>
      <c r="H7" s="14"/>
      <c r="I7" s="14"/>
      <c r="J7" s="14"/>
      <c r="K7" s="14"/>
      <c r="L7" s="14"/>
      <c r="M7" s="14"/>
      <c r="N7" s="14"/>
      <c r="O7" s="14"/>
      <c r="P7" s="14"/>
      <c r="Q7" s="3"/>
    </row>
    <row r="8" spans="1:17" ht="33.75" customHeight="1">
      <c r="A8" s="102">
        <v>2</v>
      </c>
      <c r="B8" s="16" t="s">
        <v>16</v>
      </c>
      <c r="C8" s="93">
        <v>210500</v>
      </c>
      <c r="D8" s="107">
        <v>81000</v>
      </c>
      <c r="E8" s="15">
        <v>129500</v>
      </c>
      <c r="F8" s="97">
        <v>72000</v>
      </c>
      <c r="G8" s="100" t="s">
        <v>21</v>
      </c>
      <c r="H8" s="14"/>
      <c r="I8" s="14"/>
      <c r="J8" s="14"/>
      <c r="K8" s="14"/>
      <c r="L8" s="14"/>
      <c r="M8" s="14"/>
      <c r="N8" s="14"/>
      <c r="O8" s="14"/>
      <c r="P8" s="14"/>
      <c r="Q8" s="3"/>
    </row>
    <row r="9" spans="1:17" ht="24" customHeight="1" thickBot="1">
      <c r="A9" s="105"/>
      <c r="B9" s="59" t="s">
        <v>17</v>
      </c>
      <c r="C9" s="106"/>
      <c r="D9" s="109"/>
      <c r="E9" s="60">
        <v>0.385</v>
      </c>
      <c r="F9" s="110"/>
      <c r="G9" s="101"/>
      <c r="H9" s="14"/>
      <c r="I9" s="14"/>
      <c r="J9" s="14"/>
      <c r="K9" s="14"/>
      <c r="L9" s="14"/>
      <c r="M9" s="14"/>
      <c r="N9" s="14"/>
      <c r="O9" s="14"/>
      <c r="P9" s="14"/>
      <c r="Q9" s="3"/>
    </row>
    <row r="10" spans="1:17" ht="13.5" thickBot="1">
      <c r="A10" s="81" t="s">
        <v>24</v>
      </c>
      <c r="B10" s="82"/>
      <c r="C10" s="82"/>
      <c r="D10" s="82"/>
      <c r="E10" s="82"/>
      <c r="F10" s="82"/>
      <c r="G10" s="8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 thickTop="1">
      <c r="A11" s="84" t="s">
        <v>27</v>
      </c>
      <c r="B11" s="85"/>
      <c r="C11" s="85"/>
      <c r="D11" s="85"/>
      <c r="E11" s="85"/>
      <c r="F11" s="85"/>
      <c r="G11" s="86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7" ht="13.5" thickBot="1">
      <c r="A12" s="87" t="s">
        <v>1</v>
      </c>
      <c r="B12" s="88"/>
      <c r="C12" s="88"/>
      <c r="D12" s="88"/>
      <c r="E12" s="88"/>
      <c r="F12" s="88"/>
      <c r="G12" s="89"/>
    </row>
    <row r="13" spans="1:17" ht="33.75" customHeight="1">
      <c r="A13" s="90">
        <v>3</v>
      </c>
      <c r="B13" s="13" t="s">
        <v>9</v>
      </c>
      <c r="C13" s="92">
        <v>150500</v>
      </c>
      <c r="D13" s="94">
        <v>150500</v>
      </c>
      <c r="E13" s="11">
        <v>0</v>
      </c>
      <c r="F13" s="96">
        <v>140000</v>
      </c>
      <c r="G13" s="98" t="s">
        <v>11</v>
      </c>
      <c r="H13" s="17"/>
      <c r="I13" s="17"/>
      <c r="J13" s="17"/>
      <c r="K13" s="17"/>
      <c r="L13" s="17"/>
      <c r="M13" s="17"/>
      <c r="N13" s="17"/>
      <c r="O13" s="17"/>
      <c r="P13" s="17"/>
      <c r="Q13" s="3"/>
    </row>
    <row r="14" spans="1:17" ht="93" customHeight="1">
      <c r="A14" s="91"/>
      <c r="B14" s="12" t="s">
        <v>10</v>
      </c>
      <c r="C14" s="93"/>
      <c r="D14" s="95"/>
      <c r="E14" s="9">
        <v>1</v>
      </c>
      <c r="F14" s="97"/>
      <c r="G14" s="99"/>
      <c r="H14" s="18"/>
      <c r="I14" s="18"/>
      <c r="J14" s="18"/>
      <c r="K14" s="18"/>
      <c r="L14" s="18"/>
      <c r="M14" s="18"/>
      <c r="N14" s="18"/>
      <c r="O14" s="18"/>
      <c r="P14" s="18"/>
      <c r="Q14" s="3"/>
    </row>
    <row r="15" spans="1:17" ht="33.75" customHeight="1">
      <c r="A15" s="91">
        <f>A13+1</f>
        <v>4</v>
      </c>
      <c r="B15" s="57" t="s">
        <v>12</v>
      </c>
      <c r="C15" s="93">
        <v>550000</v>
      </c>
      <c r="D15" s="107">
        <v>200000</v>
      </c>
      <c r="E15" s="15">
        <v>350000</v>
      </c>
      <c r="F15" s="97">
        <v>80000</v>
      </c>
      <c r="G15" s="100" t="s">
        <v>13</v>
      </c>
      <c r="H15" s="10"/>
      <c r="I15" s="10"/>
      <c r="J15" s="10"/>
      <c r="K15" s="10"/>
      <c r="L15" s="10"/>
      <c r="M15" s="10"/>
      <c r="N15" s="10"/>
      <c r="O15" s="10"/>
      <c r="P15" s="10"/>
      <c r="Q15" s="3"/>
    </row>
    <row r="16" spans="1:17" ht="45" customHeight="1">
      <c r="A16" s="91"/>
      <c r="B16" s="12" t="s">
        <v>22</v>
      </c>
      <c r="C16" s="93"/>
      <c r="D16" s="107"/>
      <c r="E16" s="9">
        <v>0.364</v>
      </c>
      <c r="F16" s="97"/>
      <c r="G16" s="100"/>
      <c r="H16" s="14"/>
      <c r="I16" s="14"/>
      <c r="J16" s="14"/>
      <c r="K16" s="14"/>
      <c r="L16" s="14"/>
      <c r="M16" s="14"/>
      <c r="N16" s="14"/>
      <c r="O16" s="14"/>
      <c r="P16" s="14"/>
      <c r="Q16" s="3"/>
    </row>
    <row r="17" spans="1:17" ht="22.5" customHeight="1">
      <c r="A17" s="102">
        <f>A15+1</f>
        <v>5</v>
      </c>
      <c r="B17" s="16" t="s">
        <v>19</v>
      </c>
      <c r="C17" s="93">
        <v>200000</v>
      </c>
      <c r="D17" s="107">
        <v>200000</v>
      </c>
      <c r="E17" s="58">
        <v>0</v>
      </c>
      <c r="F17" s="97">
        <v>93600</v>
      </c>
      <c r="G17" s="100" t="s"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3"/>
    </row>
    <row r="18" spans="1:17" ht="70.5" customHeight="1" thickBot="1">
      <c r="A18" s="103"/>
      <c r="B18" s="19" t="s">
        <v>20</v>
      </c>
      <c r="C18" s="104"/>
      <c r="D18" s="123"/>
      <c r="E18" s="20">
        <v>1</v>
      </c>
      <c r="F18" s="124"/>
      <c r="G18" s="112"/>
      <c r="H18" s="14"/>
      <c r="I18" s="14"/>
      <c r="J18" s="14"/>
      <c r="K18" s="14"/>
      <c r="L18" s="14"/>
      <c r="M18" s="14"/>
      <c r="N18" s="14"/>
      <c r="O18" s="14"/>
      <c r="P18" s="14"/>
      <c r="Q18" s="3"/>
    </row>
    <row r="19" spans="1:7" ht="14.25" thickBot="1" thickTop="1">
      <c r="A19" s="78" t="s">
        <v>7</v>
      </c>
      <c r="B19" s="79"/>
      <c r="C19" s="61">
        <f>SUM(C6:C9,C13:C18)</f>
        <v>1181000</v>
      </c>
      <c r="D19" s="61">
        <f>SUM(D6:D9,D13:D18)</f>
        <v>687500</v>
      </c>
      <c r="E19" s="61"/>
      <c r="F19" s="61">
        <f>SUM(F6:F9,F13:F18)</f>
        <v>439600</v>
      </c>
      <c r="G19" s="62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67"/>
      <c r="D22" s="67"/>
      <c r="E22" s="67"/>
      <c r="F22" s="67"/>
      <c r="G22" s="5"/>
    </row>
    <row r="23" spans="1:7" ht="12.75">
      <c r="A23" s="5"/>
      <c r="B23" s="5"/>
      <c r="C23" s="3"/>
      <c r="D23" s="67"/>
      <c r="E23" s="68"/>
      <c r="F23" s="3"/>
      <c r="G23" s="5"/>
    </row>
    <row r="24" spans="1:7" ht="12.75">
      <c r="A24" s="5"/>
      <c r="B24" s="5"/>
      <c r="C24" s="3"/>
      <c r="D24" s="67"/>
      <c r="E24" s="69"/>
      <c r="F24" s="3"/>
      <c r="G24" s="5"/>
    </row>
    <row r="25" spans="1:6" ht="12.75">
      <c r="A25" s="5"/>
      <c r="B25" s="5"/>
      <c r="C25" s="3"/>
      <c r="D25" s="67"/>
      <c r="E25" s="69"/>
      <c r="F25" s="70"/>
    </row>
    <row r="26" spans="1:7" ht="12.75">
      <c r="A26" s="5"/>
      <c r="B26" s="5"/>
      <c r="C26" s="67"/>
      <c r="D26" s="67"/>
      <c r="E26" s="67"/>
      <c r="F26" s="69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</sheetData>
  <mergeCells count="33">
    <mergeCell ref="G6:G7"/>
    <mergeCell ref="G17:G18"/>
    <mergeCell ref="A19:B19"/>
    <mergeCell ref="A1:G1"/>
    <mergeCell ref="A2:G2"/>
    <mergeCell ref="A3:G3"/>
    <mergeCell ref="A4:G4"/>
    <mergeCell ref="D17:D18"/>
    <mergeCell ref="F17:F18"/>
    <mergeCell ref="A6:A7"/>
    <mergeCell ref="C6:C7"/>
    <mergeCell ref="D6:D7"/>
    <mergeCell ref="F6:F7"/>
    <mergeCell ref="D8:D9"/>
    <mergeCell ref="F8:F9"/>
    <mergeCell ref="G8:G9"/>
    <mergeCell ref="G15:G16"/>
    <mergeCell ref="A17:A18"/>
    <mergeCell ref="C17:C18"/>
    <mergeCell ref="A8:A9"/>
    <mergeCell ref="C8:C9"/>
    <mergeCell ref="A15:A16"/>
    <mergeCell ref="C15:C16"/>
    <mergeCell ref="D15:D16"/>
    <mergeCell ref="F15:F16"/>
    <mergeCell ref="A10:G10"/>
    <mergeCell ref="A11:G11"/>
    <mergeCell ref="A12:G12"/>
    <mergeCell ref="A13:A14"/>
    <mergeCell ref="C13:C14"/>
    <mergeCell ref="D13:D14"/>
    <mergeCell ref="F13:F14"/>
    <mergeCell ref="G13:G14"/>
  </mergeCells>
  <conditionalFormatting sqref="F6:F9 F13:F18">
    <cfRule type="cellIs" priority="1" dxfId="0" operator="greaterThan" stopIfTrue="1">
      <formula>D6</formula>
    </cfRule>
    <cfRule type="cellIs" priority="2" dxfId="1" operator="lessThan" stopIfTrue="1">
      <formula>D6</formula>
    </cfRule>
  </conditionalFormatting>
  <printOptions/>
  <pageMargins left="0.62" right="0.36" top="0.57" bottom="0.49" header="0.25" footer="0.4921259845"/>
  <pageSetup horizontalDpi="600" verticalDpi="600" orientation="landscape" paperSize="9" scale="80" r:id="rId1"/>
  <headerFooter alignWithMargins="0">
    <oddHeader>&amp;Rpříloha č.1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7" sqref="M7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25.7109375" style="0" customWidth="1"/>
    <col min="4" max="4" width="31.140625" style="0" customWidth="1"/>
    <col min="5" max="9" width="9.7109375" style="0" customWidth="1"/>
    <col min="10" max="10" width="12.7109375" style="0" customWidth="1"/>
    <col min="11" max="11" width="14.7109375" style="0" customWidth="1"/>
    <col min="12" max="12" width="9.7109375" style="0" customWidth="1"/>
    <col min="13" max="13" width="10.28125" style="0" customWidth="1"/>
  </cols>
  <sheetData>
    <row r="1" spans="1:12" ht="23.25">
      <c r="A1" s="129" t="s">
        <v>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3.5" thickBot="1"/>
    <row r="3" spans="1:14" ht="12.75" customHeight="1">
      <c r="A3" s="137" t="s">
        <v>29</v>
      </c>
      <c r="B3" s="125" t="s">
        <v>30</v>
      </c>
      <c r="C3" s="125" t="s">
        <v>31</v>
      </c>
      <c r="D3" s="125" t="s">
        <v>32</v>
      </c>
      <c r="E3" s="127" t="s">
        <v>33</v>
      </c>
      <c r="F3" s="133"/>
      <c r="G3" s="134" t="s">
        <v>34</v>
      </c>
      <c r="H3" s="133"/>
      <c r="I3" s="135" t="s">
        <v>7</v>
      </c>
      <c r="J3" s="136"/>
      <c r="K3" s="127" t="s">
        <v>70</v>
      </c>
      <c r="L3" s="128"/>
      <c r="N3" s="71"/>
    </row>
    <row r="4" spans="1:14" ht="12.75" customHeight="1" thickBot="1">
      <c r="A4" s="138"/>
      <c r="B4" s="126"/>
      <c r="C4" s="126"/>
      <c r="D4" s="126"/>
      <c r="E4" s="21" t="s">
        <v>35</v>
      </c>
      <c r="F4" s="22" t="s">
        <v>36</v>
      </c>
      <c r="G4" s="22" t="s">
        <v>35</v>
      </c>
      <c r="H4" s="22" t="s">
        <v>36</v>
      </c>
      <c r="I4" s="63" t="s">
        <v>68</v>
      </c>
      <c r="J4" s="65" t="s">
        <v>69</v>
      </c>
      <c r="K4" s="72" t="s">
        <v>66</v>
      </c>
      <c r="L4" s="64" t="s">
        <v>71</v>
      </c>
      <c r="N4" s="71"/>
    </row>
    <row r="5" spans="1:14" ht="38.25" customHeight="1">
      <c r="A5" s="23">
        <v>1</v>
      </c>
      <c r="B5" s="24" t="s">
        <v>37</v>
      </c>
      <c r="C5" s="25" t="s">
        <v>38</v>
      </c>
      <c r="D5" s="25" t="s">
        <v>39</v>
      </c>
      <c r="E5" s="26">
        <v>0</v>
      </c>
      <c r="F5" s="27">
        <v>0</v>
      </c>
      <c r="G5" s="27">
        <v>978500</v>
      </c>
      <c r="H5" s="28">
        <v>452000</v>
      </c>
      <c r="I5" s="55">
        <f aca="true" t="shared" si="0" ref="I5:I15">SUM(E5:H5)</f>
        <v>1430500</v>
      </c>
      <c r="J5" s="28">
        <f>F5+H5</f>
        <v>452000</v>
      </c>
      <c r="K5" s="73">
        <v>158200</v>
      </c>
      <c r="L5" s="36">
        <f>J5-K5</f>
        <v>293800</v>
      </c>
      <c r="N5" s="52"/>
    </row>
    <row r="6" spans="1:14" ht="28.5" customHeight="1">
      <c r="A6" s="29">
        <f>A5+1</f>
        <v>2</v>
      </c>
      <c r="B6" s="30" t="s">
        <v>40</v>
      </c>
      <c r="C6" s="31" t="s">
        <v>41</v>
      </c>
      <c r="D6" s="31" t="s">
        <v>42</v>
      </c>
      <c r="E6" s="32">
        <v>48000</v>
      </c>
      <c r="F6" s="33">
        <v>0</v>
      </c>
      <c r="G6" s="33">
        <v>76250</v>
      </c>
      <c r="H6" s="34">
        <v>55000</v>
      </c>
      <c r="I6" s="33">
        <f t="shared" si="0"/>
        <v>179250</v>
      </c>
      <c r="J6" s="34">
        <f>F6+H6</f>
        <v>55000</v>
      </c>
      <c r="K6" s="74">
        <v>19250</v>
      </c>
      <c r="L6" s="35">
        <f aca="true" t="shared" si="1" ref="L6:L15">J6-K6</f>
        <v>35750</v>
      </c>
      <c r="N6" s="52"/>
    </row>
    <row r="7" spans="1:14" ht="33.75">
      <c r="A7" s="23">
        <f>A6+1</f>
        <v>3</v>
      </c>
      <c r="B7" s="24" t="s">
        <v>43</v>
      </c>
      <c r="C7" s="25" t="s">
        <v>44</v>
      </c>
      <c r="D7" s="25" t="s">
        <v>45</v>
      </c>
      <c r="E7" s="26">
        <v>0</v>
      </c>
      <c r="F7" s="27">
        <v>0</v>
      </c>
      <c r="G7" s="27">
        <v>244075</v>
      </c>
      <c r="H7" s="28">
        <v>108118</v>
      </c>
      <c r="I7" s="27">
        <f t="shared" si="0"/>
        <v>352193</v>
      </c>
      <c r="J7" s="34">
        <f>F7+H7</f>
        <v>108118</v>
      </c>
      <c r="K7" s="74">
        <v>37850</v>
      </c>
      <c r="L7" s="35">
        <f t="shared" si="1"/>
        <v>70268</v>
      </c>
      <c r="N7" s="52"/>
    </row>
    <row r="8" spans="1:14" ht="24.75" customHeight="1">
      <c r="A8" s="29">
        <f>A7+1</f>
        <v>4</v>
      </c>
      <c r="B8" s="30" t="s">
        <v>46</v>
      </c>
      <c r="C8" s="31" t="s">
        <v>47</v>
      </c>
      <c r="D8" s="31" t="s">
        <v>48</v>
      </c>
      <c r="E8" s="32">
        <v>0</v>
      </c>
      <c r="F8" s="33">
        <v>0</v>
      </c>
      <c r="G8" s="33">
        <v>109235</v>
      </c>
      <c r="H8" s="34">
        <v>46815</v>
      </c>
      <c r="I8" s="27">
        <f t="shared" si="0"/>
        <v>156050</v>
      </c>
      <c r="J8" s="34">
        <f>F8+H8</f>
        <v>46815</v>
      </c>
      <c r="K8" s="74">
        <v>16400</v>
      </c>
      <c r="L8" s="35">
        <f t="shared" si="1"/>
        <v>30415</v>
      </c>
      <c r="N8" s="52"/>
    </row>
    <row r="9" spans="1:14" ht="24.75" customHeight="1">
      <c r="A9" s="29">
        <f>A8+1</f>
        <v>5</v>
      </c>
      <c r="B9" s="30" t="s">
        <v>49</v>
      </c>
      <c r="C9" s="31" t="s">
        <v>50</v>
      </c>
      <c r="D9" s="31" t="s">
        <v>45</v>
      </c>
      <c r="E9" s="32">
        <v>0</v>
      </c>
      <c r="F9" s="33">
        <v>0</v>
      </c>
      <c r="G9" s="33">
        <v>404684</v>
      </c>
      <c r="H9" s="34">
        <v>205927</v>
      </c>
      <c r="I9" s="33">
        <f t="shared" si="0"/>
        <v>610611</v>
      </c>
      <c r="J9" s="34">
        <f>F9+H9</f>
        <v>205927</v>
      </c>
      <c r="K9" s="74">
        <v>72000</v>
      </c>
      <c r="L9" s="35">
        <f t="shared" si="1"/>
        <v>133927</v>
      </c>
      <c r="N9" s="52"/>
    </row>
    <row r="10" spans="1:14" ht="25.5" customHeight="1">
      <c r="A10" s="29">
        <f aca="true" t="shared" si="2" ref="A10:A15">A9+1</f>
        <v>6</v>
      </c>
      <c r="B10" s="30" t="s">
        <v>51</v>
      </c>
      <c r="C10" s="31" t="s">
        <v>52</v>
      </c>
      <c r="D10" s="31" t="s">
        <v>45</v>
      </c>
      <c r="E10" s="32">
        <v>0</v>
      </c>
      <c r="F10" s="33">
        <v>0</v>
      </c>
      <c r="G10" s="33">
        <v>391446</v>
      </c>
      <c r="H10" s="34">
        <v>168443</v>
      </c>
      <c r="I10" s="27">
        <f t="shared" si="0"/>
        <v>559889</v>
      </c>
      <c r="J10" s="34">
        <f aca="true" t="shared" si="3" ref="J10:J15">F10+H10</f>
        <v>168443</v>
      </c>
      <c r="K10" s="74">
        <v>58950</v>
      </c>
      <c r="L10" s="35">
        <f t="shared" si="1"/>
        <v>109493</v>
      </c>
      <c r="N10" s="52"/>
    </row>
    <row r="11" spans="1:14" ht="48" customHeight="1">
      <c r="A11" s="29">
        <f t="shared" si="2"/>
        <v>7</v>
      </c>
      <c r="B11" s="24" t="s">
        <v>53</v>
      </c>
      <c r="C11" s="25" t="s">
        <v>54</v>
      </c>
      <c r="D11" s="25" t="s">
        <v>55</v>
      </c>
      <c r="E11" s="26">
        <v>0</v>
      </c>
      <c r="F11" s="27">
        <v>0</v>
      </c>
      <c r="G11" s="27">
        <v>124748</v>
      </c>
      <c r="H11" s="28">
        <v>53750</v>
      </c>
      <c r="I11" s="33">
        <f t="shared" si="0"/>
        <v>178498</v>
      </c>
      <c r="J11" s="34">
        <f t="shared" si="3"/>
        <v>53750</v>
      </c>
      <c r="K11" s="74">
        <v>18800</v>
      </c>
      <c r="L11" s="35">
        <f t="shared" si="1"/>
        <v>34950</v>
      </c>
      <c r="N11" s="52"/>
    </row>
    <row r="12" spans="1:14" ht="24.75" customHeight="1">
      <c r="A12" s="29">
        <f t="shared" si="2"/>
        <v>8</v>
      </c>
      <c r="B12" s="30" t="s">
        <v>56</v>
      </c>
      <c r="C12" s="31" t="s">
        <v>57</v>
      </c>
      <c r="D12" s="31" t="s">
        <v>45</v>
      </c>
      <c r="E12" s="32">
        <v>0</v>
      </c>
      <c r="F12" s="33">
        <v>0</v>
      </c>
      <c r="G12" s="33">
        <v>633060</v>
      </c>
      <c r="H12" s="34">
        <v>272888</v>
      </c>
      <c r="I12" s="27">
        <f t="shared" si="0"/>
        <v>905948</v>
      </c>
      <c r="J12" s="34">
        <f t="shared" si="3"/>
        <v>272888</v>
      </c>
      <c r="K12" s="74">
        <v>95500</v>
      </c>
      <c r="L12" s="35">
        <f t="shared" si="1"/>
        <v>177388</v>
      </c>
      <c r="N12" s="52"/>
    </row>
    <row r="13" spans="1:14" ht="47.25" customHeight="1">
      <c r="A13" s="29">
        <f t="shared" si="2"/>
        <v>9</v>
      </c>
      <c r="B13" s="30" t="s">
        <v>58</v>
      </c>
      <c r="C13" s="31" t="s">
        <v>59</v>
      </c>
      <c r="D13" s="31" t="s">
        <v>60</v>
      </c>
      <c r="E13" s="32">
        <v>0</v>
      </c>
      <c r="F13" s="33">
        <v>0</v>
      </c>
      <c r="G13" s="33">
        <v>488120</v>
      </c>
      <c r="H13" s="34">
        <v>211832</v>
      </c>
      <c r="I13" s="27">
        <f t="shared" si="0"/>
        <v>699952</v>
      </c>
      <c r="J13" s="34">
        <f t="shared" si="3"/>
        <v>211832</v>
      </c>
      <c r="K13" s="74">
        <v>74150</v>
      </c>
      <c r="L13" s="35">
        <f t="shared" si="1"/>
        <v>137682</v>
      </c>
      <c r="N13" s="52"/>
    </row>
    <row r="14" spans="1:14" ht="26.25" customHeight="1">
      <c r="A14" s="29">
        <f t="shared" si="2"/>
        <v>10</v>
      </c>
      <c r="B14" s="24" t="s">
        <v>61</v>
      </c>
      <c r="C14" s="25" t="s">
        <v>62</v>
      </c>
      <c r="D14" s="25" t="s">
        <v>45</v>
      </c>
      <c r="E14" s="26">
        <v>0</v>
      </c>
      <c r="F14" s="27">
        <v>0</v>
      </c>
      <c r="G14" s="27">
        <v>356635</v>
      </c>
      <c r="H14" s="28">
        <v>160000</v>
      </c>
      <c r="I14" s="27">
        <f t="shared" si="0"/>
        <v>516635</v>
      </c>
      <c r="J14" s="34">
        <f t="shared" si="3"/>
        <v>160000</v>
      </c>
      <c r="K14" s="74">
        <v>56000</v>
      </c>
      <c r="L14" s="35">
        <f t="shared" si="1"/>
        <v>104000</v>
      </c>
      <c r="N14" s="52"/>
    </row>
    <row r="15" spans="1:14" ht="29.25" customHeight="1" thickBot="1">
      <c r="A15" s="37">
        <f t="shared" si="2"/>
        <v>11</v>
      </c>
      <c r="B15" s="38" t="s">
        <v>63</v>
      </c>
      <c r="C15" s="39" t="s">
        <v>64</v>
      </c>
      <c r="D15" s="39" t="s">
        <v>65</v>
      </c>
      <c r="E15" s="40">
        <v>0</v>
      </c>
      <c r="F15" s="41">
        <v>0</v>
      </c>
      <c r="G15" s="41">
        <v>560103</v>
      </c>
      <c r="H15" s="42">
        <v>259420</v>
      </c>
      <c r="I15" s="41">
        <f t="shared" si="0"/>
        <v>819523</v>
      </c>
      <c r="J15" s="42">
        <f t="shared" si="3"/>
        <v>259420</v>
      </c>
      <c r="K15" s="75">
        <v>90800</v>
      </c>
      <c r="L15" s="43">
        <f t="shared" si="1"/>
        <v>168620</v>
      </c>
      <c r="N15" s="52"/>
    </row>
    <row r="16" spans="1:14" ht="14.25" thickBot="1" thickTop="1">
      <c r="A16" s="131" t="s">
        <v>7</v>
      </c>
      <c r="B16" s="132"/>
      <c r="C16" s="132"/>
      <c r="D16" s="132"/>
      <c r="E16" s="44">
        <f aca="true" t="shared" si="4" ref="E16:L16">SUM(E5:E15)</f>
        <v>48000</v>
      </c>
      <c r="F16" s="45">
        <f t="shared" si="4"/>
        <v>0</v>
      </c>
      <c r="G16" s="45">
        <f t="shared" si="4"/>
        <v>4366856</v>
      </c>
      <c r="H16" s="46">
        <f t="shared" si="4"/>
        <v>1994193</v>
      </c>
      <c r="I16" s="45">
        <f t="shared" si="4"/>
        <v>6409049</v>
      </c>
      <c r="J16" s="66">
        <f t="shared" si="4"/>
        <v>1994193</v>
      </c>
      <c r="K16" s="76">
        <f t="shared" si="4"/>
        <v>697900</v>
      </c>
      <c r="L16" s="56">
        <f t="shared" si="4"/>
        <v>1296293</v>
      </c>
      <c r="M16" s="54"/>
      <c r="N16" s="48"/>
    </row>
    <row r="17" spans="5:13" ht="12.75">
      <c r="E17" s="47"/>
      <c r="F17" s="47"/>
      <c r="J17" s="48"/>
      <c r="L17" s="53"/>
      <c r="M17" s="53"/>
    </row>
    <row r="18" spans="3:9" ht="12.75">
      <c r="C18" s="49"/>
      <c r="D18" s="50"/>
      <c r="E18" s="130"/>
      <c r="F18" s="130"/>
      <c r="G18" s="130"/>
      <c r="H18" s="130"/>
      <c r="I18" s="49"/>
    </row>
    <row r="19" spans="3:4" ht="12.75">
      <c r="C19" s="3"/>
      <c r="D19" s="3"/>
    </row>
    <row r="22" spans="5:6" ht="12.75">
      <c r="E22" s="51"/>
      <c r="F22" s="51"/>
    </row>
    <row r="23" spans="5:6" ht="12.75">
      <c r="E23" s="51"/>
      <c r="F23" s="51"/>
    </row>
  </sheetData>
  <mergeCells count="11">
    <mergeCell ref="E18:H18"/>
    <mergeCell ref="D3:D4"/>
    <mergeCell ref="A16:D16"/>
    <mergeCell ref="E3:F3"/>
    <mergeCell ref="G3:H3"/>
    <mergeCell ref="A3:A4"/>
    <mergeCell ref="B3:B4"/>
    <mergeCell ref="C3:C4"/>
    <mergeCell ref="K3:L3"/>
    <mergeCell ref="A1:L1"/>
    <mergeCell ref="I3:J3"/>
  </mergeCells>
  <printOptions/>
  <pageMargins left="0.75" right="0.75" top="1" bottom="1" header="0.4921259845" footer="0.4921259845"/>
  <pageSetup horizontalDpi="600" verticalDpi="600" orientation="landscape" paperSize="9" scale="80" r:id="rId1"/>
  <headerFooter alignWithMargins="0">
    <oddHeader>&amp;Rpříloha č.2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sm205</dc:creator>
  <cp:keywords/>
  <dc:description/>
  <cp:lastModifiedBy>or511</cp:lastModifiedBy>
  <cp:lastPrinted>2005-06-24T08:29:50Z</cp:lastPrinted>
  <dcterms:created xsi:type="dcterms:W3CDTF">2004-04-13T11:27:30Z</dcterms:created>
  <dcterms:modified xsi:type="dcterms:W3CDTF">2005-06-24T08:30:40Z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278690030</vt:i4>
  </property>
  <property fmtid="{D5CDD505-2E9C-101B-9397-08002B2CF9AE}" pid="3" name="_EmailSubject">
    <vt:lpwstr/>
  </property>
  <property fmtid="{D5CDD505-2E9C-101B-9397-08002B2CF9AE}" pid="4" name="_AuthorEmail">
    <vt:lpwstr>msmolikova@kr-kralovehradecky.cz</vt:lpwstr>
  </property>
  <property fmtid="{D5CDD505-2E9C-101B-9397-08002B2CF9AE}" pid="5" name="_AuthorEmailDisplayName">
    <vt:lpwstr>Smolíková Miroslava Mgr.</vt:lpwstr>
  </property>
  <property fmtid="{D5CDD505-2E9C-101B-9397-08002B2CF9AE}" pid="6" name="_PreviousAdHocReviewCycleID">
    <vt:i4>234608592</vt:i4>
  </property>
  <property fmtid="{D5CDD505-2E9C-101B-9397-08002B2CF9AE}" pid="7" name="_ReviewingToolsShownOnce">
    <vt:lpwstr/>
  </property>
</Properties>
</file>